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 defaultThemeVersion="124226"/>
  <bookViews>
    <workbookView xWindow="480" yWindow="120" windowWidth="20730" windowHeight="10035"/>
  </bookViews>
  <sheets>
    <sheet name="1.0" sheetId="18" r:id="rId1"/>
    <sheet name="1.1" sheetId="5" r:id="rId2"/>
    <sheet name="1.2" sheetId="14" r:id="rId3"/>
    <sheet name="1.3" sheetId="15" r:id="rId4"/>
    <sheet name="1.4" sheetId="19" r:id="rId5"/>
    <sheet name="2.1" sheetId="7" r:id="rId6"/>
    <sheet name="Auxiliares &gt;&gt;&gt;&gt;" sheetId="8" state="hidden" r:id="rId7"/>
    <sheet name="Aux1" sheetId="17" state="hidden" r:id="rId8"/>
    <sheet name="Label Indicadores" sheetId="1" state="hidden" r:id="rId9"/>
    <sheet name="Saídas &gt;&gt;&gt;&gt;" sheetId="11" state="hidden" r:id="rId10"/>
    <sheet name="REDUCA" sheetId="12" state="hidden" r:id="rId11"/>
    <sheet name="REDUCAN" sheetId="13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SAI1" localSheetId="0">#REF!</definedName>
    <definedName name="___________________SAI1" localSheetId="2">#REF!</definedName>
    <definedName name="___________________SAI1" localSheetId="3">#REF!</definedName>
    <definedName name="___________________SAI1" localSheetId="4">#REF!</definedName>
    <definedName name="___________________SAI1" localSheetId="5">#REF!</definedName>
    <definedName name="___________________SAI1" localSheetId="7">#REF!</definedName>
    <definedName name="___________________SAI1">#REF!</definedName>
    <definedName name="__________________1RESULT03" localSheetId="0">#REF!</definedName>
    <definedName name="__________________1RESULT03" localSheetId="2">#REF!</definedName>
    <definedName name="__________________1RESULT03" localSheetId="3">#REF!</definedName>
    <definedName name="__________________1RESULT03" localSheetId="4">#REF!</definedName>
    <definedName name="__________________1RESULT03" localSheetId="5">#REF!</definedName>
    <definedName name="__________________1RESULT03" localSheetId="7">#REF!</definedName>
    <definedName name="__________________1RESULT03">#REF!</definedName>
    <definedName name="__________________SAI1" localSheetId="0">#REF!</definedName>
    <definedName name="__________________SAI1" localSheetId="2">#REF!</definedName>
    <definedName name="__________________SAI1" localSheetId="3">#REF!</definedName>
    <definedName name="__________________SAI1" localSheetId="4">#REF!</definedName>
    <definedName name="__________________SAI1" localSheetId="5">#REF!</definedName>
    <definedName name="__________________SAI1" localSheetId="7">#REF!</definedName>
    <definedName name="__________________SAI1">#REF!</definedName>
    <definedName name="_________________1RESULT03" localSheetId="0">#REF!</definedName>
    <definedName name="_________________1RESULT03" localSheetId="2">#REF!</definedName>
    <definedName name="_________________1RESULT03" localSheetId="3">#REF!</definedName>
    <definedName name="_________________1RESULT03" localSheetId="4">#REF!</definedName>
    <definedName name="_________________1RESULT03" localSheetId="5">#REF!</definedName>
    <definedName name="_________________1RESULT03" localSheetId="7">#REF!</definedName>
    <definedName name="_________________1RESULT03">#REF!</definedName>
    <definedName name="_________________SAI1" localSheetId="0">#REF!</definedName>
    <definedName name="_________________SAI1" localSheetId="2">#REF!</definedName>
    <definedName name="_________________SAI1" localSheetId="3">#REF!</definedName>
    <definedName name="_________________SAI1" localSheetId="4">#REF!</definedName>
    <definedName name="_________________SAI1" localSheetId="5">#REF!</definedName>
    <definedName name="_________________SAI1" localSheetId="7">#REF!</definedName>
    <definedName name="_________________SAI1">#REF!</definedName>
    <definedName name="________________1RESULT03" localSheetId="0">#REF!</definedName>
    <definedName name="________________1RESULT03" localSheetId="2">#REF!</definedName>
    <definedName name="________________1RESULT03" localSheetId="3">#REF!</definedName>
    <definedName name="________________1RESULT03" localSheetId="4">#REF!</definedName>
    <definedName name="________________1RESULT03" localSheetId="5">#REF!</definedName>
    <definedName name="________________1RESULT03" localSheetId="7">#REF!</definedName>
    <definedName name="________________1RESULT03">#REF!</definedName>
    <definedName name="________________SAI1" localSheetId="0">#REF!</definedName>
    <definedName name="________________SAI1" localSheetId="2">#REF!</definedName>
    <definedName name="________________SAI1" localSheetId="3">#REF!</definedName>
    <definedName name="________________SAI1" localSheetId="4">#REF!</definedName>
    <definedName name="________________SAI1" localSheetId="5">#REF!</definedName>
    <definedName name="________________SAI1" localSheetId="7">#REF!</definedName>
    <definedName name="________________SAI1">#REF!</definedName>
    <definedName name="________________TAB2" localSheetId="0">#REF!</definedName>
    <definedName name="________________TAB2" localSheetId="2">#REF!</definedName>
    <definedName name="________________TAB2" localSheetId="3">#REF!</definedName>
    <definedName name="________________TAB2" localSheetId="4">#REF!</definedName>
    <definedName name="________________TAB2" localSheetId="5">#REF!</definedName>
    <definedName name="________________TAB2" localSheetId="7">#REF!</definedName>
    <definedName name="________________TAB2">#REF!</definedName>
    <definedName name="_______________1RESULT03" localSheetId="0">#REF!</definedName>
    <definedName name="_______________1RESULT03" localSheetId="2">#REF!</definedName>
    <definedName name="_______________1RESULT03" localSheetId="3">#REF!</definedName>
    <definedName name="_______________1RESULT03" localSheetId="4">#REF!</definedName>
    <definedName name="_______________1RESULT03" localSheetId="5">#REF!</definedName>
    <definedName name="_______________1RESULT03" localSheetId="7">#REF!</definedName>
    <definedName name="_______________1RESULT03">#REF!</definedName>
    <definedName name="_______________SAI1" localSheetId="0">#REF!</definedName>
    <definedName name="_______________SAI1" localSheetId="2">#REF!</definedName>
    <definedName name="_______________SAI1" localSheetId="3">#REF!</definedName>
    <definedName name="_______________SAI1" localSheetId="4">#REF!</definedName>
    <definedName name="_______________SAI1" localSheetId="5">#REF!</definedName>
    <definedName name="_______________SAI1" localSheetId="7">#REF!</definedName>
    <definedName name="_______________SAI1">#REF!</definedName>
    <definedName name="_______________TAB2" localSheetId="0">#REF!</definedName>
    <definedName name="_______________TAB2" localSheetId="2">#REF!</definedName>
    <definedName name="_______________TAB2" localSheetId="3">#REF!</definedName>
    <definedName name="_______________TAB2" localSheetId="4">#REF!</definedName>
    <definedName name="_______________TAB2" localSheetId="5">#REF!</definedName>
    <definedName name="_______________TAB2" localSheetId="7">#REF!</definedName>
    <definedName name="_______________TAB2">#REF!</definedName>
    <definedName name="______________1RESULT03" localSheetId="0">#REF!</definedName>
    <definedName name="______________1RESULT03" localSheetId="2">#REF!</definedName>
    <definedName name="______________1RESULT03" localSheetId="3">#REF!</definedName>
    <definedName name="______________1RESULT03" localSheetId="4">#REF!</definedName>
    <definedName name="______________1RESULT03" localSheetId="5">#REF!</definedName>
    <definedName name="______________1RESULT03" localSheetId="7">#REF!</definedName>
    <definedName name="______________1RESULT03">#REF!</definedName>
    <definedName name="______________SAI1" localSheetId="0">#REF!</definedName>
    <definedName name="______________SAI1" localSheetId="2">#REF!</definedName>
    <definedName name="______________SAI1" localSheetId="3">#REF!</definedName>
    <definedName name="______________SAI1" localSheetId="4">#REF!</definedName>
    <definedName name="______________SAI1" localSheetId="5">#REF!</definedName>
    <definedName name="______________SAI1" localSheetId="7">#REF!</definedName>
    <definedName name="______________SAI1">#REF!</definedName>
    <definedName name="______________TAB2" localSheetId="0">#REF!</definedName>
    <definedName name="______________TAB2" localSheetId="2">#REF!</definedName>
    <definedName name="______________TAB2" localSheetId="3">#REF!</definedName>
    <definedName name="______________TAB2" localSheetId="4">#REF!</definedName>
    <definedName name="______________TAB2" localSheetId="5">#REF!</definedName>
    <definedName name="______________TAB2" localSheetId="7">#REF!</definedName>
    <definedName name="______________TAB2">#REF!</definedName>
    <definedName name="_____________1RESULT03" localSheetId="0">#REF!</definedName>
    <definedName name="_____________1RESULT03" localSheetId="2">#REF!</definedName>
    <definedName name="_____________1RESULT03" localSheetId="3">#REF!</definedName>
    <definedName name="_____________1RESULT03" localSheetId="4">#REF!</definedName>
    <definedName name="_____________1RESULT03" localSheetId="5">#REF!</definedName>
    <definedName name="_____________1RESULT03" localSheetId="7">#REF!</definedName>
    <definedName name="_____________1RESULT03">#REF!</definedName>
    <definedName name="_____________SAI1" localSheetId="0">#REF!</definedName>
    <definedName name="_____________SAI1" localSheetId="2">#REF!</definedName>
    <definedName name="_____________SAI1" localSheetId="3">#REF!</definedName>
    <definedName name="_____________SAI1" localSheetId="4">#REF!</definedName>
    <definedName name="_____________SAI1" localSheetId="5">#REF!</definedName>
    <definedName name="_____________SAI1" localSheetId="7">#REF!</definedName>
    <definedName name="_____________SAI1">#REF!</definedName>
    <definedName name="_____________TAB2" localSheetId="0">#REF!</definedName>
    <definedName name="_____________TAB2" localSheetId="2">#REF!</definedName>
    <definedName name="_____________TAB2" localSheetId="3">#REF!</definedName>
    <definedName name="_____________TAB2" localSheetId="4">#REF!</definedName>
    <definedName name="_____________TAB2" localSheetId="5">#REF!</definedName>
    <definedName name="_____________TAB2" localSheetId="7">#REF!</definedName>
    <definedName name="_____________TAB2">#REF!</definedName>
    <definedName name="____________1RESULT03" localSheetId="0">#REF!</definedName>
    <definedName name="____________1RESULT03" localSheetId="2">#REF!</definedName>
    <definedName name="____________1RESULT03" localSheetId="3">#REF!</definedName>
    <definedName name="____________1RESULT03" localSheetId="4">#REF!</definedName>
    <definedName name="____________1RESULT03" localSheetId="5">#REF!</definedName>
    <definedName name="____________1RESULT03" localSheetId="7">#REF!</definedName>
    <definedName name="____________1RESULT03">#REF!</definedName>
    <definedName name="____________SAI1" localSheetId="0">#REF!</definedName>
    <definedName name="____________SAI1" localSheetId="2">#REF!</definedName>
    <definedName name="____________SAI1" localSheetId="3">#REF!</definedName>
    <definedName name="____________SAI1" localSheetId="4">#REF!</definedName>
    <definedName name="____________SAI1" localSheetId="5">#REF!</definedName>
    <definedName name="____________SAI1" localSheetId="7">#REF!</definedName>
    <definedName name="____________SAI1">#REF!</definedName>
    <definedName name="____________TAB2" localSheetId="0">#REF!</definedName>
    <definedName name="____________TAB2" localSheetId="2">#REF!</definedName>
    <definedName name="____________TAB2" localSheetId="3">#REF!</definedName>
    <definedName name="____________TAB2" localSheetId="4">#REF!</definedName>
    <definedName name="____________TAB2" localSheetId="5">#REF!</definedName>
    <definedName name="____________TAB2" localSheetId="7">#REF!</definedName>
    <definedName name="____________TAB2">#REF!</definedName>
    <definedName name="___________1RESULT03" localSheetId="0">#REF!</definedName>
    <definedName name="___________1RESULT03" localSheetId="2">#REF!</definedName>
    <definedName name="___________1RESULT03" localSheetId="3">#REF!</definedName>
    <definedName name="___________1RESULT03" localSheetId="4">#REF!</definedName>
    <definedName name="___________1RESULT03" localSheetId="5">#REF!</definedName>
    <definedName name="___________1RESULT03" localSheetId="7">#REF!</definedName>
    <definedName name="___________1RESULT03">#REF!</definedName>
    <definedName name="___________SAI1" localSheetId="0">#REF!</definedName>
    <definedName name="___________SAI1" localSheetId="2">#REF!</definedName>
    <definedName name="___________SAI1" localSheetId="3">#REF!</definedName>
    <definedName name="___________SAI1" localSheetId="4">#REF!</definedName>
    <definedName name="___________SAI1" localSheetId="5">#REF!</definedName>
    <definedName name="___________SAI1" localSheetId="7">#REF!</definedName>
    <definedName name="___________SAI1">#REF!</definedName>
    <definedName name="___________TAB2" localSheetId="0">#REF!</definedName>
    <definedName name="___________TAB2" localSheetId="2">#REF!</definedName>
    <definedName name="___________TAB2" localSheetId="3">#REF!</definedName>
    <definedName name="___________TAB2" localSheetId="4">#REF!</definedName>
    <definedName name="___________TAB2" localSheetId="5">#REF!</definedName>
    <definedName name="___________TAB2" localSheetId="7">#REF!</definedName>
    <definedName name="___________TAB2">#REF!</definedName>
    <definedName name="__________1RESULT03" localSheetId="0">#REF!</definedName>
    <definedName name="__________1RESULT03" localSheetId="2">#REF!</definedName>
    <definedName name="__________1RESULT03" localSheetId="3">#REF!</definedName>
    <definedName name="__________1RESULT03" localSheetId="4">#REF!</definedName>
    <definedName name="__________1RESULT03" localSheetId="5">#REF!</definedName>
    <definedName name="__________1RESULT03" localSheetId="7">#REF!</definedName>
    <definedName name="__________1RESULT03">#REF!</definedName>
    <definedName name="__________SAI1" localSheetId="0">#REF!</definedName>
    <definedName name="__________SAI1" localSheetId="2">#REF!</definedName>
    <definedName name="__________SAI1" localSheetId="3">#REF!</definedName>
    <definedName name="__________SAI1" localSheetId="4">#REF!</definedName>
    <definedName name="__________SAI1" localSheetId="5">#REF!</definedName>
    <definedName name="__________SAI1" localSheetId="7">#REF!</definedName>
    <definedName name="__________SAI1">#REF!</definedName>
    <definedName name="__________TAB2" localSheetId="0">#REF!</definedName>
    <definedName name="__________TAB2" localSheetId="2">#REF!</definedName>
    <definedName name="__________TAB2" localSheetId="3">#REF!</definedName>
    <definedName name="__________TAB2" localSheetId="4">#REF!</definedName>
    <definedName name="__________TAB2" localSheetId="5">#REF!</definedName>
    <definedName name="__________TAB2" localSheetId="7">#REF!</definedName>
    <definedName name="__________TAB2">#REF!</definedName>
    <definedName name="_________1RESULT03" localSheetId="0">#REF!</definedName>
    <definedName name="_________1RESULT03" localSheetId="2">#REF!</definedName>
    <definedName name="_________1RESULT03" localSheetId="3">#REF!</definedName>
    <definedName name="_________1RESULT03" localSheetId="4">#REF!</definedName>
    <definedName name="_________1RESULT03" localSheetId="5">#REF!</definedName>
    <definedName name="_________1RESULT03" localSheetId="7">#REF!</definedName>
    <definedName name="_________1RESULT03">#REF!</definedName>
    <definedName name="_________SAI1" localSheetId="0">#REF!</definedName>
    <definedName name="_________SAI1" localSheetId="2">#REF!</definedName>
    <definedName name="_________SAI1" localSheetId="3">#REF!</definedName>
    <definedName name="_________SAI1" localSheetId="4">#REF!</definedName>
    <definedName name="_________SAI1" localSheetId="5">#REF!</definedName>
    <definedName name="_________SAI1" localSheetId="7">#REF!</definedName>
    <definedName name="_________SAI1">#REF!</definedName>
    <definedName name="_________TAB2" localSheetId="0">#REF!</definedName>
    <definedName name="_________TAB2" localSheetId="2">#REF!</definedName>
    <definedName name="_________TAB2" localSheetId="3">#REF!</definedName>
    <definedName name="_________TAB2" localSheetId="4">#REF!</definedName>
    <definedName name="_________TAB2" localSheetId="5">#REF!</definedName>
    <definedName name="_________TAB2" localSheetId="7">#REF!</definedName>
    <definedName name="_________TAB2">#REF!</definedName>
    <definedName name="________1RESULT03" localSheetId="0">#REF!</definedName>
    <definedName name="________1RESULT03" localSheetId="2">#REF!</definedName>
    <definedName name="________1RESULT03" localSheetId="3">#REF!</definedName>
    <definedName name="________1RESULT03" localSheetId="4">#REF!</definedName>
    <definedName name="________1RESULT03" localSheetId="5">#REF!</definedName>
    <definedName name="________1RESULT03" localSheetId="7">#REF!</definedName>
    <definedName name="________1RESULT03">#REF!</definedName>
    <definedName name="________SAI1" localSheetId="0">#REF!</definedName>
    <definedName name="________SAI1" localSheetId="2">#REF!</definedName>
    <definedName name="________SAI1" localSheetId="3">#REF!</definedName>
    <definedName name="________SAI1" localSheetId="4">#REF!</definedName>
    <definedName name="________SAI1" localSheetId="5">#REF!</definedName>
    <definedName name="________SAI1" localSheetId="7">#REF!</definedName>
    <definedName name="________SAI1">#REF!</definedName>
    <definedName name="________TAB2" localSheetId="0">#REF!</definedName>
    <definedName name="________TAB2" localSheetId="2">#REF!</definedName>
    <definedName name="________TAB2" localSheetId="3">#REF!</definedName>
    <definedName name="________TAB2" localSheetId="4">#REF!</definedName>
    <definedName name="________TAB2" localSheetId="5">#REF!</definedName>
    <definedName name="________TAB2" localSheetId="7">#REF!</definedName>
    <definedName name="________TAB2">#REF!</definedName>
    <definedName name="_______1RESULT03" localSheetId="0">#REF!</definedName>
    <definedName name="_______1RESULT03" localSheetId="2">#REF!</definedName>
    <definedName name="_______1RESULT03" localSheetId="3">#REF!</definedName>
    <definedName name="_______1RESULT03" localSheetId="4">#REF!</definedName>
    <definedName name="_______1RESULT03" localSheetId="5">#REF!</definedName>
    <definedName name="_______1RESULT03" localSheetId="7">#REF!</definedName>
    <definedName name="_______1RESULT03">#REF!</definedName>
    <definedName name="_______SAI1" localSheetId="0">#REF!</definedName>
    <definedName name="_______SAI1" localSheetId="2">#REF!</definedName>
    <definedName name="_______SAI1" localSheetId="3">#REF!</definedName>
    <definedName name="_______SAI1" localSheetId="4">#REF!</definedName>
    <definedName name="_______SAI1" localSheetId="5">#REF!</definedName>
    <definedName name="_______SAI1" localSheetId="7">#REF!</definedName>
    <definedName name="_______SAI1">#REF!</definedName>
    <definedName name="_______TAB2" localSheetId="0">#REF!</definedName>
    <definedName name="_______TAB2" localSheetId="2">#REF!</definedName>
    <definedName name="_______TAB2" localSheetId="3">#REF!</definedName>
    <definedName name="_______TAB2" localSheetId="4">#REF!</definedName>
    <definedName name="_______TAB2" localSheetId="5">#REF!</definedName>
    <definedName name="_______TAB2" localSheetId="7">#REF!</definedName>
    <definedName name="_______TAB2">#REF!</definedName>
    <definedName name="______1RESULT03" localSheetId="0">#REF!</definedName>
    <definedName name="______1RESULT03" localSheetId="2">#REF!</definedName>
    <definedName name="______1RESULT03" localSheetId="3">#REF!</definedName>
    <definedName name="______1RESULT03" localSheetId="4">#REF!</definedName>
    <definedName name="______1RESULT03" localSheetId="5">#REF!</definedName>
    <definedName name="______1RESULT03" localSheetId="7">#REF!</definedName>
    <definedName name="______1RESULT03">#REF!</definedName>
    <definedName name="______SAI1" localSheetId="0">#REF!</definedName>
    <definedName name="______SAI1" localSheetId="2">#REF!</definedName>
    <definedName name="______SAI1" localSheetId="3">#REF!</definedName>
    <definedName name="______SAI1" localSheetId="4">#REF!</definedName>
    <definedName name="______SAI1" localSheetId="5">#REF!</definedName>
    <definedName name="______SAI1" localSheetId="7">#REF!</definedName>
    <definedName name="______SAI1">#REF!</definedName>
    <definedName name="______TAB2" localSheetId="0">#REF!</definedName>
    <definedName name="______TAB2" localSheetId="2">#REF!</definedName>
    <definedName name="______TAB2" localSheetId="3">#REF!</definedName>
    <definedName name="______TAB2" localSheetId="4">#REF!</definedName>
    <definedName name="______TAB2" localSheetId="5">#REF!</definedName>
    <definedName name="______TAB2" localSheetId="7">#REF!</definedName>
    <definedName name="______TAB2">#REF!</definedName>
    <definedName name="_____1RESULT03" localSheetId="0">#REF!</definedName>
    <definedName name="_____1RESULT03" localSheetId="2">#REF!</definedName>
    <definedName name="_____1RESULT03" localSheetId="3">#REF!</definedName>
    <definedName name="_____1RESULT03" localSheetId="4">#REF!</definedName>
    <definedName name="_____1RESULT03" localSheetId="5">#REF!</definedName>
    <definedName name="_____1RESULT03" localSheetId="7">#REF!</definedName>
    <definedName name="_____1RESULT03">#REF!</definedName>
    <definedName name="_____SAI1" localSheetId="0">#REF!</definedName>
    <definedName name="_____SAI1" localSheetId="2">#REF!</definedName>
    <definedName name="_____SAI1" localSheetId="3">#REF!</definedName>
    <definedName name="_____SAI1" localSheetId="4">#REF!</definedName>
    <definedName name="_____SAI1" localSheetId="5">#REF!</definedName>
    <definedName name="_____SAI1" localSheetId="7">#REF!</definedName>
    <definedName name="_____SAI1">#REF!</definedName>
    <definedName name="_____TAB2" localSheetId="0">#REF!</definedName>
    <definedName name="_____TAB2" localSheetId="2">#REF!</definedName>
    <definedName name="_____TAB2" localSheetId="3">#REF!</definedName>
    <definedName name="_____TAB2" localSheetId="4">#REF!</definedName>
    <definedName name="_____TAB2" localSheetId="5">#REF!</definedName>
    <definedName name="_____TAB2" localSheetId="7">#REF!</definedName>
    <definedName name="_____TAB2">#REF!</definedName>
    <definedName name="____1RESULT03" localSheetId="0">#REF!</definedName>
    <definedName name="____1RESULT03" localSheetId="2">#REF!</definedName>
    <definedName name="____1RESULT03" localSheetId="3">#REF!</definedName>
    <definedName name="____1RESULT03" localSheetId="4">#REF!</definedName>
    <definedName name="____1RESULT03" localSheetId="5">#REF!</definedName>
    <definedName name="____1RESULT03" localSheetId="7">#REF!</definedName>
    <definedName name="____1RESULT03">#REF!</definedName>
    <definedName name="____SAI1" localSheetId="0">#REF!</definedName>
    <definedName name="____SAI1" localSheetId="2">#REF!</definedName>
    <definedName name="____SAI1" localSheetId="3">#REF!</definedName>
    <definedName name="____SAI1" localSheetId="4">#REF!</definedName>
    <definedName name="____SAI1" localSheetId="5">#REF!</definedName>
    <definedName name="____SAI1" localSheetId="7">#REF!</definedName>
    <definedName name="____SAI1">#REF!</definedName>
    <definedName name="____TAB2" localSheetId="0">#REF!</definedName>
    <definedName name="____TAB2" localSheetId="2">#REF!</definedName>
    <definedName name="____TAB2" localSheetId="3">#REF!</definedName>
    <definedName name="____TAB2" localSheetId="4">#REF!</definedName>
    <definedName name="____TAB2" localSheetId="5">#REF!</definedName>
    <definedName name="____TAB2" localSheetId="7">#REF!</definedName>
    <definedName name="____TAB2">#REF!</definedName>
    <definedName name="___1RESULT03" localSheetId="0">#REF!</definedName>
    <definedName name="___1RESULT03" localSheetId="2">#REF!</definedName>
    <definedName name="___1RESULT03" localSheetId="3">#REF!</definedName>
    <definedName name="___1RESULT03" localSheetId="4">#REF!</definedName>
    <definedName name="___1RESULT03" localSheetId="5">#REF!</definedName>
    <definedName name="___1RESULT03" localSheetId="7">#REF!</definedName>
    <definedName name="___1RESULT03">#REF!</definedName>
    <definedName name="___SAI1" localSheetId="0">#REF!</definedName>
    <definedName name="___SAI1" localSheetId="2">#REF!</definedName>
    <definedName name="___SAI1" localSheetId="3">#REF!</definedName>
    <definedName name="___SAI1" localSheetId="4">#REF!</definedName>
    <definedName name="___SAI1" localSheetId="5">#REF!</definedName>
    <definedName name="___SAI1" localSheetId="7">#REF!</definedName>
    <definedName name="___SAI1">#REF!</definedName>
    <definedName name="___TAB2" localSheetId="0">#REF!</definedName>
    <definedName name="___TAB2" localSheetId="2">#REF!</definedName>
    <definedName name="___TAB2" localSheetId="3">#REF!</definedName>
    <definedName name="___TAB2" localSheetId="4">#REF!</definedName>
    <definedName name="___TAB2" localSheetId="5">#REF!</definedName>
    <definedName name="___TAB2" localSheetId="7">#REF!</definedName>
    <definedName name="___TAB2">#REF!</definedName>
    <definedName name="__1RESULT03" localSheetId="0">#REF!</definedName>
    <definedName name="__1RESULT03" localSheetId="2">#REF!</definedName>
    <definedName name="__1RESULT03" localSheetId="3">#REF!</definedName>
    <definedName name="__1RESULT03" localSheetId="4">#REF!</definedName>
    <definedName name="__1RESULT03" localSheetId="5">#REF!</definedName>
    <definedName name="__1RESULT03" localSheetId="7">#REF!</definedName>
    <definedName name="__1RESULT03">#REF!</definedName>
    <definedName name="__SAI1" localSheetId="0">#REF!</definedName>
    <definedName name="__SAI1" localSheetId="2">#REF!</definedName>
    <definedName name="__SAI1" localSheetId="3">#REF!</definedName>
    <definedName name="__SAI1" localSheetId="4">#REF!</definedName>
    <definedName name="__SAI1" localSheetId="5">#REF!</definedName>
    <definedName name="__SAI1" localSheetId="7">#REF!</definedName>
    <definedName name="__SAI1">#REF!</definedName>
    <definedName name="__SAI4" localSheetId="0">#REF!</definedName>
    <definedName name="__SAI4" localSheetId="2">#REF!</definedName>
    <definedName name="__SAI4" localSheetId="3">#REF!</definedName>
    <definedName name="__SAI4" localSheetId="4">#REF!</definedName>
    <definedName name="__SAI4" localSheetId="5">#REF!</definedName>
    <definedName name="__SAI4" localSheetId="7">#REF!</definedName>
    <definedName name="__SAI4">#REF!</definedName>
    <definedName name="__TAB2" localSheetId="0">#REF!</definedName>
    <definedName name="__TAB2" localSheetId="2">#REF!</definedName>
    <definedName name="__TAB2" localSheetId="3">#REF!</definedName>
    <definedName name="__TAB2" localSheetId="4">#REF!</definedName>
    <definedName name="__TAB2" localSheetId="5">#REF!</definedName>
    <definedName name="__TAB2" localSheetId="7">#REF!</definedName>
    <definedName name="__TAB2">#REF!</definedName>
    <definedName name="_1_1977" localSheetId="0">#REF!</definedName>
    <definedName name="_1_1977" localSheetId="2">#REF!</definedName>
    <definedName name="_1_1977" localSheetId="3">#REF!</definedName>
    <definedName name="_1_1977" localSheetId="4">#REF!</definedName>
    <definedName name="_1_1977" localSheetId="5">#REF!</definedName>
    <definedName name="_1_1977" localSheetId="7">#REF!</definedName>
    <definedName name="_1_1977">#REF!</definedName>
    <definedName name="_1977" localSheetId="0">#REF!</definedName>
    <definedName name="_1977" localSheetId="2">#REF!</definedName>
    <definedName name="_1977" localSheetId="3">#REF!</definedName>
    <definedName name="_1977" localSheetId="4">#REF!</definedName>
    <definedName name="_1977" localSheetId="5">#REF!</definedName>
    <definedName name="_1977" localSheetId="7">#REF!</definedName>
    <definedName name="_1977">#REF!</definedName>
    <definedName name="_1977_by_decimo" localSheetId="0">#REF!</definedName>
    <definedName name="_1977_by_decimo" localSheetId="2">#REF!</definedName>
    <definedName name="_1977_by_decimo" localSheetId="3">#REF!</definedName>
    <definedName name="_1977_by_decimo" localSheetId="4">#REF!</definedName>
    <definedName name="_1977_by_decimo" localSheetId="5">#REF!</definedName>
    <definedName name="_1977_by_decimo" localSheetId="7">#REF!</definedName>
    <definedName name="_1977_by_decimo">#REF!</definedName>
    <definedName name="_1981" localSheetId="0">#REF!</definedName>
    <definedName name="_1981" localSheetId="2">#REF!</definedName>
    <definedName name="_1981" localSheetId="3">#REF!</definedName>
    <definedName name="_1981" localSheetId="4">#REF!</definedName>
    <definedName name="_1981" localSheetId="5">#REF!</definedName>
    <definedName name="_1981" localSheetId="7">#REF!</definedName>
    <definedName name="_1981">#REF!</definedName>
    <definedName name="_1981_by_decimo" localSheetId="0">#REF!</definedName>
    <definedName name="_1981_by_decimo" localSheetId="2">#REF!</definedName>
    <definedName name="_1981_by_decimo" localSheetId="3">#REF!</definedName>
    <definedName name="_1981_by_decimo" localSheetId="4">#REF!</definedName>
    <definedName name="_1981_by_decimo" localSheetId="5">#REF!</definedName>
    <definedName name="_1981_by_decimo" localSheetId="7">#REF!</definedName>
    <definedName name="_1981_by_decimo">#REF!</definedName>
    <definedName name="_1RESULT03" localSheetId="0">#REF!</definedName>
    <definedName name="_1RESULT03" localSheetId="2">#REF!</definedName>
    <definedName name="_1RESULT03" localSheetId="3">#REF!</definedName>
    <definedName name="_1RESULT03" localSheetId="4">#REF!</definedName>
    <definedName name="_1RESULT03" localSheetId="5">#REF!</definedName>
    <definedName name="_1RESULT03" localSheetId="7">#REF!</definedName>
    <definedName name="_1RESULT03">#REF!</definedName>
    <definedName name="_2_1977_by_decimo" localSheetId="0">#REF!</definedName>
    <definedName name="_2_1977_by_decimo" localSheetId="2">#REF!</definedName>
    <definedName name="_2_1977_by_decimo" localSheetId="3">#REF!</definedName>
    <definedName name="_2_1977_by_decimo" localSheetId="4">#REF!</definedName>
    <definedName name="_2_1977_by_decimo" localSheetId="5">#REF!</definedName>
    <definedName name="_2_1977_by_decimo" localSheetId="7">#REF!</definedName>
    <definedName name="_2_1977_by_decimo">#REF!</definedName>
    <definedName name="_3_1981" localSheetId="0">#REF!</definedName>
    <definedName name="_3_1981" localSheetId="2">#REF!</definedName>
    <definedName name="_3_1981" localSheetId="3">#REF!</definedName>
    <definedName name="_3_1981" localSheetId="4">#REF!</definedName>
    <definedName name="_3_1981" localSheetId="5">#REF!</definedName>
    <definedName name="_3_1981" localSheetId="7">#REF!</definedName>
    <definedName name="_3_1981">#REF!</definedName>
    <definedName name="_4_1981_by_decimo" localSheetId="0">#REF!</definedName>
    <definedName name="_4_1981_by_decimo" localSheetId="2">#REF!</definedName>
    <definedName name="_4_1981_by_decimo" localSheetId="3">#REF!</definedName>
    <definedName name="_4_1981_by_decimo" localSheetId="4">#REF!</definedName>
    <definedName name="_4_1981_by_decimo" localSheetId="5">#REF!</definedName>
    <definedName name="_4_1981_by_decimo" localSheetId="7">#REF!</definedName>
    <definedName name="_4_1981_by_decimo">#REF!</definedName>
    <definedName name="_5_1RESULT03" localSheetId="0">#REF!</definedName>
    <definedName name="_5_1RESULT03" localSheetId="2">#REF!</definedName>
    <definedName name="_5_1RESULT03" localSheetId="3">#REF!</definedName>
    <definedName name="_5_1RESULT03" localSheetId="4">#REF!</definedName>
    <definedName name="_5_1RESULT03" localSheetId="5">#REF!</definedName>
    <definedName name="_5_1RESULT03" localSheetId="7">#REF!</definedName>
    <definedName name="_5_1RESULT03">#REF!</definedName>
    <definedName name="_SAI1" localSheetId="0">#REF!</definedName>
    <definedName name="_SAI1" localSheetId="2">#REF!</definedName>
    <definedName name="_SAI1" localSheetId="3">#REF!</definedName>
    <definedName name="_SAI1" localSheetId="4">#REF!</definedName>
    <definedName name="_SAI1" localSheetId="5">#REF!</definedName>
    <definedName name="_SAI1" localSheetId="7">#REF!</definedName>
    <definedName name="_SAI1">#REF!</definedName>
    <definedName name="_SAI4" localSheetId="0">#REF!</definedName>
    <definedName name="_SAI4" localSheetId="2">#REF!</definedName>
    <definedName name="_SAI4" localSheetId="3">#REF!</definedName>
    <definedName name="_SAI4" localSheetId="4">#REF!</definedName>
    <definedName name="_SAI4" localSheetId="5">#REF!</definedName>
    <definedName name="_SAI4" localSheetId="7">#REF!</definedName>
    <definedName name="_SAI4">#REF!</definedName>
    <definedName name="_TAB2" localSheetId="0">#REF!</definedName>
    <definedName name="_TAB2" localSheetId="2">#REF!</definedName>
    <definedName name="_TAB2" localSheetId="3">#REF!</definedName>
    <definedName name="_TAB2" localSheetId="4">#REF!</definedName>
    <definedName name="_TAB2" localSheetId="5">#REF!</definedName>
    <definedName name="_TAB2" localSheetId="7">#REF!</definedName>
    <definedName name="_TAB2">#REF!</definedName>
    <definedName name="a" localSheetId="0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7">#REF!</definedName>
    <definedName name="a">#REF!</definedName>
    <definedName name="A07_M15A17MCONJ" localSheetId="0">#REF!</definedName>
    <definedName name="A07_M15A17MCONJ" localSheetId="2">#REF!</definedName>
    <definedName name="A07_M15A17MCONJ" localSheetId="3">#REF!</definedName>
    <definedName name="A07_M15A17MCONJ" localSheetId="4">#REF!</definedName>
    <definedName name="A07_M15A17MCONJ" localSheetId="5">#REF!</definedName>
    <definedName name="A07_M15A17MCONJ" localSheetId="7">#REF!</definedName>
    <definedName name="A07_M15A17MCONJ">#REF!</definedName>
    <definedName name="ALUNOTOT" localSheetId="0">#REF!</definedName>
    <definedName name="ALUNOTOT" localSheetId="2">#REF!</definedName>
    <definedName name="ALUNOTOT" localSheetId="3">#REF!</definedName>
    <definedName name="ALUNOTOT" localSheetId="4">#REF!</definedName>
    <definedName name="ALUNOTOT" localSheetId="5">#REF!</definedName>
    <definedName name="ALUNOTOT" localSheetId="7">#REF!</definedName>
    <definedName name="ALUNOTOT">#REF!</definedName>
    <definedName name="_xlnm.Print_Area" localSheetId="0">'1.0'!$E$2:$P$73</definedName>
    <definedName name="_xlnm.Print_Area" localSheetId="1">'1.1'!$E$2:$P$73</definedName>
    <definedName name="_xlnm.Print_Area" localSheetId="2">'1.2'!$E$2:$P$73</definedName>
    <definedName name="_xlnm.Print_Area" localSheetId="3">'1.3'!$E$2:$P$73</definedName>
    <definedName name="_xlnm.Print_Area" localSheetId="4">'1.4'!$E$2:$P$73</definedName>
    <definedName name="_xlnm.Print_Area" localSheetId="7">'Aux1'!$E$2:$P$73</definedName>
    <definedName name="Área_impressão_IM" localSheetId="0">#REF!</definedName>
    <definedName name="Área_impressão_IM" localSheetId="2">#REF!</definedName>
    <definedName name="Área_impressão_IM" localSheetId="3">#REF!</definedName>
    <definedName name="Área_impressão_IM" localSheetId="4">#REF!</definedName>
    <definedName name="Área_impressão_IM" localSheetId="5">#REF!</definedName>
    <definedName name="Área_impressão_IM" localSheetId="7">#REF!</definedName>
    <definedName name="Área_impressão_IM">#REF!</definedName>
    <definedName name="_xlnm.Database" localSheetId="0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7">#REF!</definedName>
    <definedName name="_xlnm.Database">#REF!</definedName>
    <definedName name="Banco_de_dados2" localSheetId="0">#REF!</definedName>
    <definedName name="Banco_de_dados2" localSheetId="2">#REF!</definedName>
    <definedName name="Banco_de_dados2" localSheetId="3">#REF!</definedName>
    <definedName name="Banco_de_dados2" localSheetId="4">#REF!</definedName>
    <definedName name="Banco_de_dados2" localSheetId="5">#REF!</definedName>
    <definedName name="Banco_de_dados2" localSheetId="7">#REF!</definedName>
    <definedName name="Banco_de_dados2">#REF!</definedName>
    <definedName name="BASE_05_03" localSheetId="0">#REF!</definedName>
    <definedName name="BASE_05_03" localSheetId="2">#REF!</definedName>
    <definedName name="BASE_05_03" localSheetId="3">#REF!</definedName>
    <definedName name="BASE_05_03" localSheetId="4">#REF!</definedName>
    <definedName name="BASE_05_03" localSheetId="5">#REF!</definedName>
    <definedName name="BASE_05_03" localSheetId="7">#REF!</definedName>
    <definedName name="BASE_05_03">#REF!</definedName>
    <definedName name="BASE_ENEM_TD_ANOS" localSheetId="0">#REF!</definedName>
    <definedName name="BASE_ENEM_TD_ANOS" localSheetId="2">#REF!</definedName>
    <definedName name="BASE_ENEM_TD_ANOS" localSheetId="3">#REF!</definedName>
    <definedName name="BASE_ENEM_TD_ANOS" localSheetId="4">#REF!</definedName>
    <definedName name="BASE_ENEM_TD_ANOS" localSheetId="5">#REF!</definedName>
    <definedName name="BASE_ENEM_TD_ANOS" localSheetId="7">#REF!</definedName>
    <definedName name="BASE_ENEM_TD_ANOS">#REF!</definedName>
    <definedName name="BASE_SARESP" localSheetId="0">#REF!</definedName>
    <definedName name="BASE_SARESP" localSheetId="2">#REF!</definedName>
    <definedName name="BASE_SARESP" localSheetId="3">#REF!</definedName>
    <definedName name="BASE_SARESP" localSheetId="4">#REF!</definedName>
    <definedName name="BASE_SARESP" localSheetId="5">#REF!</definedName>
    <definedName name="BASE_SARESP" localSheetId="7">#REF!</definedName>
    <definedName name="BASE_SARESP">#REF!</definedName>
    <definedName name="BASE_SARESP_03" localSheetId="0">#REF!</definedName>
    <definedName name="BASE_SARESP_03" localSheetId="2">#REF!</definedName>
    <definedName name="BASE_SARESP_03" localSheetId="3">#REF!</definedName>
    <definedName name="BASE_SARESP_03" localSheetId="4">#REF!</definedName>
    <definedName name="BASE_SARESP_03" localSheetId="5">#REF!</definedName>
    <definedName name="BASE_SARESP_03" localSheetId="7">#REF!</definedName>
    <definedName name="BASE_SARESP_03">#REF!</definedName>
    <definedName name="BASE_SIMUL_05_03" localSheetId="0">#REF!</definedName>
    <definedName name="BASE_SIMUL_05_03" localSheetId="2">#REF!</definedName>
    <definedName name="BASE_SIMUL_05_03" localSheetId="3">#REF!</definedName>
    <definedName name="BASE_SIMUL_05_03" localSheetId="4">#REF!</definedName>
    <definedName name="BASE_SIMUL_05_03" localSheetId="5">#REF!</definedName>
    <definedName name="BASE_SIMUL_05_03" localSheetId="7">#REF!</definedName>
    <definedName name="BASE_SIMUL_05_03">#REF!</definedName>
    <definedName name="BASE_SIMUL_07_05" localSheetId="0">#REF!</definedName>
    <definedName name="BASE_SIMUL_07_05" localSheetId="2">#REF!</definedName>
    <definedName name="BASE_SIMUL_07_05" localSheetId="3">#REF!</definedName>
    <definedName name="BASE_SIMUL_07_05" localSheetId="4">#REF!</definedName>
    <definedName name="BASE_SIMUL_07_05" localSheetId="5">#REF!</definedName>
    <definedName name="BASE_SIMUL_07_05" localSheetId="7">#REF!</definedName>
    <definedName name="BASE_SIMUL_07_05">#REF!</definedName>
    <definedName name="BASE_SIMUL_07_06" localSheetId="0">#REF!</definedName>
    <definedName name="BASE_SIMUL_07_06" localSheetId="2">#REF!</definedName>
    <definedName name="BASE_SIMUL_07_06" localSheetId="3">#REF!</definedName>
    <definedName name="BASE_SIMUL_07_06" localSheetId="4">#REF!</definedName>
    <definedName name="BASE_SIMUL_07_06" localSheetId="5">#REF!</definedName>
    <definedName name="BASE_SIMUL_07_06" localSheetId="7">#REF!</definedName>
    <definedName name="BASE_SIMUL_07_06">#REF!</definedName>
    <definedName name="BASE_SIMUL_M_07_05" localSheetId="0">#REF!</definedName>
    <definedName name="BASE_SIMUL_M_07_05" localSheetId="2">#REF!</definedName>
    <definedName name="BASE_SIMUL_M_07_05" localSheetId="3">#REF!</definedName>
    <definedName name="BASE_SIMUL_M_07_05" localSheetId="4">#REF!</definedName>
    <definedName name="BASE_SIMUL_M_07_05" localSheetId="5">#REF!</definedName>
    <definedName name="BASE_SIMUL_M_07_05" localSheetId="7">#REF!</definedName>
    <definedName name="BASE_SIMUL_M_07_05">#REF!</definedName>
    <definedName name="BASE2" localSheetId="0">#REF!</definedName>
    <definedName name="BASE2" localSheetId="2">#REF!</definedName>
    <definedName name="BASE2" localSheetId="3">#REF!</definedName>
    <definedName name="BASE2" localSheetId="4">#REF!</definedName>
    <definedName name="BASE2" localSheetId="5">#REF!</definedName>
    <definedName name="BASE2" localSheetId="7">#REF!</definedName>
    <definedName name="BASE2">#REF!</definedName>
    <definedName name="BIBLI" localSheetId="0">#REF!</definedName>
    <definedName name="BIBLI" localSheetId="2">#REF!</definedName>
    <definedName name="BIBLI" localSheetId="3">#REF!</definedName>
    <definedName name="BIBLI" localSheetId="4">#REF!</definedName>
    <definedName name="BIBLI" localSheetId="5">#REF!</definedName>
    <definedName name="BIBLI" localSheetId="7">#REF!</definedName>
    <definedName name="BIBLI">#REF!</definedName>
    <definedName name="body" localSheetId="0">#REF!</definedName>
    <definedName name="body" localSheetId="2">#REF!</definedName>
    <definedName name="body" localSheetId="3">#REF!</definedName>
    <definedName name="body" localSheetId="4">#REF!</definedName>
    <definedName name="body" localSheetId="5">#REF!</definedName>
    <definedName name="body" localSheetId="7">#REF!</definedName>
    <definedName name="body">#REF!</definedName>
    <definedName name="C_A06_DEF_PESO_IDADE" localSheetId="0">#REF!</definedName>
    <definedName name="C_A06_DEF_PESO_IDADE" localSheetId="2">#REF!</definedName>
    <definedName name="C_A06_DEF_PESO_IDADE" localSheetId="3">#REF!</definedName>
    <definedName name="C_A06_DEF_PESO_IDADE" localSheetId="4">#REF!</definedName>
    <definedName name="C_A06_DEF_PESO_IDADE" localSheetId="5">#REF!</definedName>
    <definedName name="C_A06_DEF_PESO_IDADE" localSheetId="7">#REF!</definedName>
    <definedName name="C_A06_DEF_PESO_IDADE">#REF!</definedName>
    <definedName name="C_A07_M15A17MCONJ">[1]C_A07_M15A17MCONJ!$A$1:$H$14</definedName>
    <definedName name="C_A92_M15A17MCONJ">[2]C_A92_M15A17MCONJ!$A$1:$H$14</definedName>
    <definedName name="C_A96_DEF_PESO_IDADE" localSheetId="0">#REF!</definedName>
    <definedName name="C_A96_DEF_PESO_IDADE" localSheetId="2">#REF!</definedName>
    <definedName name="C_A96_DEF_PESO_IDADE" localSheetId="3">#REF!</definedName>
    <definedName name="C_A96_DEF_PESO_IDADE" localSheetId="4">#REF!</definedName>
    <definedName name="C_A96_DEF_PESO_IDADE" localSheetId="5">#REF!</definedName>
    <definedName name="C_A96_DEF_PESO_IDADE" localSheetId="7">#REF!</definedName>
    <definedName name="C_A96_DEF_PESO_IDADE">#REF!</definedName>
    <definedName name="C_M4_A07_FM">[1]C_M4_A07_FM!$A$1:$C$13</definedName>
    <definedName name="C_M4_A07_SFM" localSheetId="0">#REF!</definedName>
    <definedName name="C_M4_A07_SFM" localSheetId="2">#REF!</definedName>
    <definedName name="C_M4_A07_SFM" localSheetId="3">#REF!</definedName>
    <definedName name="C_M4_A07_SFM" localSheetId="4">#REF!</definedName>
    <definedName name="C_M4_A07_SFM" localSheetId="5">#REF!</definedName>
    <definedName name="C_M4_A07_SFM" localSheetId="7">#REF!</definedName>
    <definedName name="C_M4_A07_SFM">#REF!</definedName>
    <definedName name="C_M4_A92_FM" localSheetId="0">#REF!</definedName>
    <definedName name="C_M4_A92_FM" localSheetId="2">#REF!</definedName>
    <definedName name="C_M4_A92_FM" localSheetId="3">#REF!</definedName>
    <definedName name="C_M4_A92_FM" localSheetId="4">#REF!</definedName>
    <definedName name="C_M4_A92_FM" localSheetId="5">#REF!</definedName>
    <definedName name="C_M4_A92_FM" localSheetId="7">#REF!</definedName>
    <definedName name="C_M4_A92_FM">#REF!</definedName>
    <definedName name="C_M4_A97_SFM" localSheetId="0">#REF!</definedName>
    <definedName name="C_M4_A97_SFM" localSheetId="2">#REF!</definedName>
    <definedName name="C_M4_A97_SFM" localSheetId="3">#REF!</definedName>
    <definedName name="C_M4_A97_SFM" localSheetId="4">#REF!</definedName>
    <definedName name="C_M4_A97_SFM" localSheetId="5">#REF!</definedName>
    <definedName name="C_M4_A97_SFM" localSheetId="7">#REF!</definedName>
    <definedName name="C_M4_A97_SFM">#REF!</definedName>
    <definedName name="calcul">[3]Calcul_B1.1!$A$1:$L$37</definedName>
    <definedName name="COEF" localSheetId="0">#REF!</definedName>
    <definedName name="COEF" localSheetId="2">#REF!</definedName>
    <definedName name="COEF" localSheetId="3">#REF!</definedName>
    <definedName name="COEF" localSheetId="4">#REF!</definedName>
    <definedName name="COEF" localSheetId="5">#REF!</definedName>
    <definedName name="COEF" localSheetId="7">#REF!</definedName>
    <definedName name="COEF">#REF!</definedName>
    <definedName name="COEF_2006_MF" localSheetId="0">#REF!</definedName>
    <definedName name="COEF_2006_MF" localSheetId="2">#REF!</definedName>
    <definedName name="COEF_2006_MF" localSheetId="3">#REF!</definedName>
    <definedName name="COEF_2006_MF" localSheetId="4">#REF!</definedName>
    <definedName name="COEF_2006_MF" localSheetId="5">#REF!</definedName>
    <definedName name="COEF_2006_MF" localSheetId="7">#REF!</definedName>
    <definedName name="COEF_2006_MF">#REF!</definedName>
    <definedName name="COEF_BAPE_EXP" localSheetId="0">#REF!</definedName>
    <definedName name="COEF_BAPE_EXP" localSheetId="2">#REF!</definedName>
    <definedName name="COEF_BAPE_EXP" localSheetId="3">#REF!</definedName>
    <definedName name="COEF_BAPE_EXP" localSheetId="4">#REF!</definedName>
    <definedName name="COEF_BAPE_EXP" localSheetId="5">#REF!</definedName>
    <definedName name="COEF_BAPE_EXP" localSheetId="7">#REF!</definedName>
    <definedName name="COEF_BAPE_EXP">#REF!</definedName>
    <definedName name="COEF_BR_EXP" localSheetId="0">#REF!</definedName>
    <definedName name="COEF_BR_EXP" localSheetId="2">#REF!</definedName>
    <definedName name="COEF_BR_EXP" localSheetId="3">#REF!</definedName>
    <definedName name="COEF_BR_EXP" localSheetId="4">#REF!</definedName>
    <definedName name="COEF_BR_EXP" localSheetId="5">#REF!</definedName>
    <definedName name="COEF_BR_EXP" localSheetId="7">#REF!</definedName>
    <definedName name="COEF_BR_EXP">#REF!</definedName>
    <definedName name="COEF_FUTURO_2003" localSheetId="0">#REF!</definedName>
    <definedName name="COEF_FUTURO_2003" localSheetId="2">#REF!</definedName>
    <definedName name="COEF_FUTURO_2003" localSheetId="3">#REF!</definedName>
    <definedName name="COEF_FUTURO_2003" localSheetId="4">#REF!</definedName>
    <definedName name="COEF_FUTURO_2003" localSheetId="5">#REF!</definedName>
    <definedName name="COEF_FUTURO_2003" localSheetId="7">#REF!</definedName>
    <definedName name="COEF_FUTURO_2003">#REF!</definedName>
    <definedName name="COEF_FUTURO_2004" localSheetId="0">#REF!</definedName>
    <definedName name="COEF_FUTURO_2004" localSheetId="2">#REF!</definedName>
    <definedName name="COEF_FUTURO_2004" localSheetId="3">#REF!</definedName>
    <definedName name="COEF_FUTURO_2004" localSheetId="4">#REF!</definedName>
    <definedName name="COEF_FUTURO_2004" localSheetId="5">#REF!</definedName>
    <definedName name="COEF_FUTURO_2004" localSheetId="7">#REF!</definedName>
    <definedName name="COEF_FUTURO_2004">#REF!</definedName>
    <definedName name="COEF_FUTURO_2005" localSheetId="0">#REF!</definedName>
    <definedName name="COEF_FUTURO_2005" localSheetId="2">#REF!</definedName>
    <definedName name="COEF_FUTURO_2005" localSheetId="3">#REF!</definedName>
    <definedName name="COEF_FUTURO_2005" localSheetId="4">#REF!</definedName>
    <definedName name="COEF_FUTURO_2005" localSheetId="5">#REF!</definedName>
    <definedName name="COEF_FUTURO_2005" localSheetId="7">#REF!</definedName>
    <definedName name="COEF_FUTURO_2005">#REF!</definedName>
    <definedName name="COEF_M5" localSheetId="0">#REF!</definedName>
    <definedName name="COEF_M5" localSheetId="2">#REF!</definedName>
    <definedName name="COEF_M5" localSheetId="3">#REF!</definedName>
    <definedName name="COEF_M5" localSheetId="4">#REF!</definedName>
    <definedName name="COEF_M5" localSheetId="5">#REF!</definedName>
    <definedName name="COEF_M5" localSheetId="7">#REF!</definedName>
    <definedName name="COEF_M5">#REF!</definedName>
    <definedName name="COEF_M5_AUX" localSheetId="0">#REF!</definedName>
    <definedName name="COEF_M5_AUX" localSheetId="2">#REF!</definedName>
    <definedName name="COEF_M5_AUX" localSheetId="3">#REF!</definedName>
    <definedName name="COEF_M5_AUX" localSheetId="4">#REF!</definedName>
    <definedName name="COEF_M5_AUX" localSheetId="5">#REF!</definedName>
    <definedName name="COEF_M5_AUX" localSheetId="7">#REF!</definedName>
    <definedName name="COEF_M5_AUX">#REF!</definedName>
    <definedName name="COEF_M7" localSheetId="0">#REF!</definedName>
    <definedName name="COEF_M7" localSheetId="2">#REF!</definedName>
    <definedName name="COEF_M7" localSheetId="3">#REF!</definedName>
    <definedName name="COEF_M7" localSheetId="4">#REF!</definedName>
    <definedName name="COEF_M7" localSheetId="5">#REF!</definedName>
    <definedName name="COEF_M7" localSheetId="7">#REF!</definedName>
    <definedName name="COEF_M7">#REF!</definedName>
    <definedName name="COEF_M7_AUX" localSheetId="0">#REF!</definedName>
    <definedName name="COEF_M7_AUX" localSheetId="2">#REF!</definedName>
    <definedName name="COEF_M7_AUX" localSheetId="3">#REF!</definedName>
    <definedName name="COEF_M7_AUX" localSheetId="4">#REF!</definedName>
    <definedName name="COEF_M7_AUX" localSheetId="5">#REF!</definedName>
    <definedName name="COEF_M7_AUX" localSheetId="7">#REF!</definedName>
    <definedName name="COEF_M7_AUX">#REF!</definedName>
    <definedName name="COEF_M8" localSheetId="0">#REF!</definedName>
    <definedName name="COEF_M8" localSheetId="2">#REF!</definedName>
    <definedName name="COEF_M8" localSheetId="3">#REF!</definedName>
    <definedName name="COEF_M8" localSheetId="4">#REF!</definedName>
    <definedName name="COEF_M8" localSheetId="5">#REF!</definedName>
    <definedName name="COEF_M8" localSheetId="7">#REF!</definedName>
    <definedName name="COEF_M8">#REF!</definedName>
    <definedName name="COEF_M8_AUX" localSheetId="0">#REF!</definedName>
    <definedName name="COEF_M8_AUX" localSheetId="2">#REF!</definedName>
    <definedName name="COEF_M8_AUX" localSheetId="3">#REF!</definedName>
    <definedName name="COEF_M8_AUX" localSheetId="4">#REF!</definedName>
    <definedName name="COEF_M8_AUX" localSheetId="5">#REF!</definedName>
    <definedName name="COEF_M8_AUX" localSheetId="7">#REF!</definedName>
    <definedName name="COEF_M8_AUX">#REF!</definedName>
    <definedName name="COEF_M9" localSheetId="0">#REF!</definedName>
    <definedName name="COEF_M9" localSheetId="2">#REF!</definedName>
    <definedName name="COEF_M9" localSheetId="3">#REF!</definedName>
    <definedName name="COEF_M9" localSheetId="4">#REF!</definedName>
    <definedName name="COEF_M9" localSheetId="5">#REF!</definedName>
    <definedName name="COEF_M9" localSheetId="7">#REF!</definedName>
    <definedName name="COEF_M9">#REF!</definedName>
    <definedName name="COEF_M9_AUX" localSheetId="0">#REF!</definedName>
    <definedName name="COEF_M9_AUX" localSheetId="2">#REF!</definedName>
    <definedName name="COEF_M9_AUX" localSheetId="3">#REF!</definedName>
    <definedName name="COEF_M9_AUX" localSheetId="4">#REF!</definedName>
    <definedName name="COEF_M9_AUX" localSheetId="5">#REF!</definedName>
    <definedName name="COEF_M9_AUX" localSheetId="7">#REF!</definedName>
    <definedName name="COEF_M9_AUX">#REF!</definedName>
    <definedName name="COEF_S1" localSheetId="0">#REF!</definedName>
    <definedName name="COEF_S1" localSheetId="2">#REF!</definedName>
    <definedName name="COEF_S1" localSheetId="3">#REF!</definedName>
    <definedName name="COEF_S1" localSheetId="4">#REF!</definedName>
    <definedName name="COEF_S1" localSheetId="5">#REF!</definedName>
    <definedName name="COEF_S1" localSheetId="7">#REF!</definedName>
    <definedName name="COEF_S1">#REF!</definedName>
    <definedName name="COEF_S10" localSheetId="0">#REF!</definedName>
    <definedName name="COEF_S10" localSheetId="2">#REF!</definedName>
    <definedName name="COEF_S10" localSheetId="3">#REF!</definedName>
    <definedName name="COEF_S10" localSheetId="4">#REF!</definedName>
    <definedName name="COEF_S10" localSheetId="5">#REF!</definedName>
    <definedName name="COEF_S10" localSheetId="7">#REF!</definedName>
    <definedName name="COEF_S10">#REF!</definedName>
    <definedName name="COEF_S11" localSheetId="0">#REF!</definedName>
    <definedName name="COEF_S11" localSheetId="2">#REF!</definedName>
    <definedName name="COEF_S11" localSheetId="3">#REF!</definedName>
    <definedName name="COEF_S11" localSheetId="4">#REF!</definedName>
    <definedName name="COEF_S11" localSheetId="5">#REF!</definedName>
    <definedName name="COEF_S11" localSheetId="7">#REF!</definedName>
    <definedName name="COEF_S11">#REF!</definedName>
    <definedName name="COEF_S2" localSheetId="0">#REF!</definedName>
    <definedName name="COEF_S2" localSheetId="2">#REF!</definedName>
    <definedName name="COEF_S2" localSheetId="3">#REF!</definedName>
    <definedName name="COEF_S2" localSheetId="4">#REF!</definedName>
    <definedName name="COEF_S2" localSheetId="5">#REF!</definedName>
    <definedName name="COEF_S2" localSheetId="7">#REF!</definedName>
    <definedName name="COEF_S2">#REF!</definedName>
    <definedName name="COEF_S21" localSheetId="0">#REF!</definedName>
    <definedName name="COEF_S21" localSheetId="2">#REF!</definedName>
    <definedName name="COEF_S21" localSheetId="3">#REF!</definedName>
    <definedName name="COEF_S21" localSheetId="4">#REF!</definedName>
    <definedName name="COEF_S21" localSheetId="5">#REF!</definedName>
    <definedName name="COEF_S21" localSheetId="7">#REF!</definedName>
    <definedName name="COEF_S21">#REF!</definedName>
    <definedName name="COEF_S22" localSheetId="0">#REF!</definedName>
    <definedName name="COEF_S22" localSheetId="2">#REF!</definedName>
    <definedName name="COEF_S22" localSheetId="3">#REF!</definedName>
    <definedName name="COEF_S22" localSheetId="4">#REF!</definedName>
    <definedName name="COEF_S22" localSheetId="5">#REF!</definedName>
    <definedName name="COEF_S22" localSheetId="7">#REF!</definedName>
    <definedName name="COEF_S22">#REF!</definedName>
    <definedName name="COEF_S23" localSheetId="0">#REF!</definedName>
    <definedName name="COEF_S23" localSheetId="2">#REF!</definedName>
    <definedName name="COEF_S23" localSheetId="3">#REF!</definedName>
    <definedName name="COEF_S23" localSheetId="4">#REF!</definedName>
    <definedName name="COEF_S23" localSheetId="5">#REF!</definedName>
    <definedName name="COEF_S23" localSheetId="7">#REF!</definedName>
    <definedName name="COEF_S23">#REF!</definedName>
    <definedName name="COEF_S25" localSheetId="0">#REF!</definedName>
    <definedName name="COEF_S25" localSheetId="2">#REF!</definedName>
    <definedName name="COEF_S25" localSheetId="3">#REF!</definedName>
    <definedName name="COEF_S25" localSheetId="4">#REF!</definedName>
    <definedName name="COEF_S25" localSheetId="5">#REF!</definedName>
    <definedName name="COEF_S25" localSheetId="7">#REF!</definedName>
    <definedName name="COEF_S25">#REF!</definedName>
    <definedName name="COEF_S3" localSheetId="0">#REF!</definedName>
    <definedName name="COEF_S3" localSheetId="2">#REF!</definedName>
    <definedName name="COEF_S3" localSheetId="3">#REF!</definedName>
    <definedName name="COEF_S3" localSheetId="4">#REF!</definedName>
    <definedName name="COEF_S3" localSheetId="5">#REF!</definedName>
    <definedName name="COEF_S3" localSheetId="7">#REF!</definedName>
    <definedName name="COEF_S3">#REF!</definedName>
    <definedName name="COEF_S4" localSheetId="0">#REF!</definedName>
    <definedName name="COEF_S4" localSheetId="2">#REF!</definedName>
    <definedName name="COEF_S4" localSheetId="3">#REF!</definedName>
    <definedName name="COEF_S4" localSheetId="4">#REF!</definedName>
    <definedName name="COEF_S4" localSheetId="5">#REF!</definedName>
    <definedName name="COEF_S4" localSheetId="7">#REF!</definedName>
    <definedName name="COEF_S4">#REF!</definedName>
    <definedName name="COEF_S5" localSheetId="0">#REF!</definedName>
    <definedName name="COEF_S5" localSheetId="2">#REF!</definedName>
    <definedName name="COEF_S5" localSheetId="3">#REF!</definedName>
    <definedName name="COEF_S5" localSheetId="4">#REF!</definedName>
    <definedName name="COEF_S5" localSheetId="5">#REF!</definedName>
    <definedName name="COEF_S5" localSheetId="7">#REF!</definedName>
    <definedName name="COEF_S5">#REF!</definedName>
    <definedName name="COEF_S6" localSheetId="0">#REF!</definedName>
    <definedName name="COEF_S6" localSheetId="2">#REF!</definedName>
    <definedName name="COEF_S6" localSheetId="3">#REF!</definedName>
    <definedName name="COEF_S6" localSheetId="4">#REF!</definedName>
    <definedName name="COEF_S6" localSheetId="5">#REF!</definedName>
    <definedName name="COEF_S6" localSheetId="7">#REF!</definedName>
    <definedName name="COEF_S6">#REF!</definedName>
    <definedName name="COEF_S7" localSheetId="0">#REF!</definedName>
    <definedName name="COEF_S7" localSheetId="2">#REF!</definedName>
    <definedName name="COEF_S7" localSheetId="3">#REF!</definedName>
    <definedName name="COEF_S7" localSheetId="4">#REF!</definedName>
    <definedName name="COEF_S7" localSheetId="5">#REF!</definedName>
    <definedName name="COEF_S7" localSheetId="7">#REF!</definedName>
    <definedName name="COEF_S7">#REF!</definedName>
    <definedName name="COEF_S8" localSheetId="0">#REF!</definedName>
    <definedName name="COEF_S8" localSheetId="2">#REF!</definedName>
    <definedName name="COEF_S8" localSheetId="3">#REF!</definedName>
    <definedName name="COEF_S8" localSheetId="4">#REF!</definedName>
    <definedName name="COEF_S8" localSheetId="5">#REF!</definedName>
    <definedName name="COEF_S8" localSheetId="7">#REF!</definedName>
    <definedName name="COEF_S8">#REF!</definedName>
    <definedName name="COEF_S9" localSheetId="0">#REF!</definedName>
    <definedName name="COEF_S9" localSheetId="2">#REF!</definedName>
    <definedName name="COEF_S9" localSheetId="3">#REF!</definedName>
    <definedName name="COEF_S9" localSheetId="4">#REF!</definedName>
    <definedName name="COEF_S9" localSheetId="5">#REF!</definedName>
    <definedName name="COEF_S9" localSheetId="7">#REF!</definedName>
    <definedName name="COEF_S9">#REF!</definedName>
    <definedName name="COEF03_T_V1_2" localSheetId="0">#REF!</definedName>
    <definedName name="COEF03_T_V1_2" localSheetId="2">#REF!</definedName>
    <definedName name="COEF03_T_V1_2" localSheetId="3">#REF!</definedName>
    <definedName name="COEF03_T_V1_2" localSheetId="4">#REF!</definedName>
    <definedName name="COEF03_T_V1_2" localSheetId="5">#REF!</definedName>
    <definedName name="COEF03_T_V1_2" localSheetId="7">#REF!</definedName>
    <definedName name="COEF03_T_V1_2">#REF!</definedName>
    <definedName name="COEF04_T_V1_2" localSheetId="0">#REF!</definedName>
    <definedName name="COEF04_T_V1_2" localSheetId="2">#REF!</definedName>
    <definedName name="COEF04_T_V1_2" localSheetId="3">#REF!</definedName>
    <definedName name="COEF04_T_V1_2" localSheetId="4">#REF!</definedName>
    <definedName name="COEF04_T_V1_2" localSheetId="5">#REF!</definedName>
    <definedName name="COEF04_T_V1_2" localSheetId="7">#REF!</definedName>
    <definedName name="COEF04_T_V1_2">#REF!</definedName>
    <definedName name="COEF05_T_V1_2" localSheetId="0">#REF!</definedName>
    <definedName name="COEF05_T_V1_2" localSheetId="2">#REF!</definedName>
    <definedName name="COEF05_T_V1_2" localSheetId="3">#REF!</definedName>
    <definedName name="COEF05_T_V1_2" localSheetId="4">#REF!</definedName>
    <definedName name="COEF05_T_V1_2" localSheetId="5">#REF!</definedName>
    <definedName name="COEF05_T_V1_2" localSheetId="7">#REF!</definedName>
    <definedName name="COEF05_T_V1_2">#REF!</definedName>
    <definedName name="COEF06_F_G_I_V2" localSheetId="0">#REF!</definedName>
    <definedName name="COEF06_F_G_I_V2" localSheetId="2">#REF!</definedName>
    <definedName name="COEF06_F_G_I_V2" localSheetId="3">#REF!</definedName>
    <definedName name="COEF06_F_G_I_V2" localSheetId="4">#REF!</definedName>
    <definedName name="COEF06_F_G_I_V2" localSheetId="5">#REF!</definedName>
    <definedName name="COEF06_F_G_I_V2" localSheetId="7">#REF!</definedName>
    <definedName name="COEF06_F_G_I_V2">#REF!</definedName>
    <definedName name="COEF06_F_G_V1" localSheetId="0">#REF!</definedName>
    <definedName name="COEF06_F_G_V1" localSheetId="2">#REF!</definedName>
    <definedName name="COEF06_F_G_V1" localSheetId="3">#REF!</definedName>
    <definedName name="COEF06_F_G_V1" localSheetId="4">#REF!</definedName>
    <definedName name="COEF06_F_G_V1" localSheetId="5">#REF!</definedName>
    <definedName name="COEF06_F_G_V1" localSheetId="7">#REF!</definedName>
    <definedName name="COEF06_F_G_V1">#REF!</definedName>
    <definedName name="COEF06_F_G_V2" localSheetId="0">#REF!</definedName>
    <definedName name="COEF06_F_G_V2" localSheetId="2">#REF!</definedName>
    <definedName name="COEF06_F_G_V2" localSheetId="3">#REF!</definedName>
    <definedName name="COEF06_F_G_V2" localSheetId="4">#REF!</definedName>
    <definedName name="COEF06_F_G_V2" localSheetId="5">#REF!</definedName>
    <definedName name="COEF06_F_G_V2" localSheetId="7">#REF!</definedName>
    <definedName name="COEF06_F_G_V2">#REF!</definedName>
    <definedName name="COEF06_M5" localSheetId="0">#REF!</definedName>
    <definedName name="COEF06_M5" localSheetId="2">#REF!</definedName>
    <definedName name="COEF06_M5" localSheetId="3">#REF!</definedName>
    <definedName name="COEF06_M5" localSheetId="4">#REF!</definedName>
    <definedName name="COEF06_M5" localSheetId="5">#REF!</definedName>
    <definedName name="COEF06_M5" localSheetId="7">#REF!</definedName>
    <definedName name="COEF06_M5">#REF!</definedName>
    <definedName name="COEF06_M7" localSheetId="0">#REF!</definedName>
    <definedName name="COEF06_M7" localSheetId="2">#REF!</definedName>
    <definedName name="COEF06_M7" localSheetId="3">#REF!</definedName>
    <definedName name="COEF06_M7" localSheetId="4">#REF!</definedName>
    <definedName name="COEF06_M7" localSheetId="5">#REF!</definedName>
    <definedName name="COEF06_M7" localSheetId="7">#REF!</definedName>
    <definedName name="COEF06_M7">#REF!</definedName>
    <definedName name="COEF06_M8" localSheetId="0">#REF!</definedName>
    <definedName name="COEF06_M8" localSheetId="2">#REF!</definedName>
    <definedName name="COEF06_M8" localSheetId="3">#REF!</definedName>
    <definedName name="COEF06_M8" localSheetId="4">#REF!</definedName>
    <definedName name="COEF06_M8" localSheetId="5">#REF!</definedName>
    <definedName name="COEF06_M8" localSheetId="7">#REF!</definedName>
    <definedName name="COEF06_M8">#REF!</definedName>
    <definedName name="COEF06_T_V1" localSheetId="0">#REF!</definedName>
    <definedName name="COEF06_T_V1" localSheetId="2">#REF!</definedName>
    <definedName name="COEF06_T_V1" localSheetId="3">#REF!</definedName>
    <definedName name="COEF06_T_V1" localSheetId="4">#REF!</definedName>
    <definedName name="COEF06_T_V1" localSheetId="5">#REF!</definedName>
    <definedName name="COEF06_T_V1" localSheetId="7">#REF!</definedName>
    <definedName name="COEF06_T_V1">#REF!</definedName>
    <definedName name="COEF06_T_V2" localSheetId="0">#REF!</definedName>
    <definedName name="COEF06_T_V2" localSheetId="2">#REF!</definedName>
    <definedName name="COEF06_T_V2" localSheetId="3">#REF!</definedName>
    <definedName name="COEF06_T_V2" localSheetId="4">#REF!</definedName>
    <definedName name="COEF06_T_V2" localSheetId="5">#REF!</definedName>
    <definedName name="COEF06_T_V2" localSheetId="7">#REF!</definedName>
    <definedName name="COEF06_T_V2">#REF!</definedName>
    <definedName name="COEF2005" localSheetId="0">#REF!</definedName>
    <definedName name="COEF2005" localSheetId="2">#REF!</definedName>
    <definedName name="COEF2005" localSheetId="3">#REF!</definedName>
    <definedName name="COEF2005" localSheetId="4">#REF!</definedName>
    <definedName name="COEF2005" localSheetId="5">#REF!</definedName>
    <definedName name="COEF2005" localSheetId="7">#REF!</definedName>
    <definedName name="COEF2005">#REF!</definedName>
    <definedName name="COEFICIENTE" localSheetId="0">#REF!</definedName>
    <definedName name="COEFICIENTE" localSheetId="2">#REF!</definedName>
    <definedName name="COEFICIENTE" localSheetId="3">#REF!</definedName>
    <definedName name="COEFICIENTE" localSheetId="4">#REF!</definedName>
    <definedName name="COEFICIENTE" localSheetId="5">#REF!</definedName>
    <definedName name="COEFICIENTE" localSheetId="7">#REF!</definedName>
    <definedName name="COEFICIENTE">#REF!</definedName>
    <definedName name="CONTIN70">[4]CONTIN70!$A$1:$F$400</definedName>
    <definedName name="CONTIN80" localSheetId="0">#REF!</definedName>
    <definedName name="CONTIN80" localSheetId="2">#REF!</definedName>
    <definedName name="CONTIN80" localSheetId="3">#REF!</definedName>
    <definedName name="CONTIN80" localSheetId="4">#REF!</definedName>
    <definedName name="CONTIN80" localSheetId="5">#REF!</definedName>
    <definedName name="CONTIN80" localSheetId="7">#REF!</definedName>
    <definedName name="CONTIN80">#REF!</definedName>
    <definedName name="CONTIN90">[4]CONTIN90!$A$1:$L$400</definedName>
    <definedName name="CONTINCHILE00" localSheetId="0">#REF!</definedName>
    <definedName name="CONTINCHILE00" localSheetId="2">#REF!</definedName>
    <definedName name="CONTINCHILE00" localSheetId="3">#REF!</definedName>
    <definedName name="CONTINCHILE00" localSheetId="4">#REF!</definedName>
    <definedName name="CONTINCHILE00" localSheetId="5">#REF!</definedName>
    <definedName name="CONTINCHILE00" localSheetId="7">#REF!</definedName>
    <definedName name="CONTINCHILE00">#REF!</definedName>
    <definedName name="countries" localSheetId="0">#REF!</definedName>
    <definedName name="countries" localSheetId="2">#REF!</definedName>
    <definedName name="countries" localSheetId="3">#REF!</definedName>
    <definedName name="countries" localSheetId="4">#REF!</definedName>
    <definedName name="countries" localSheetId="5">#REF!</definedName>
    <definedName name="countries" localSheetId="7">#REF!</definedName>
    <definedName name="countries">#REF!</definedName>
    <definedName name="cstAggregateType">"G21"</definedName>
    <definedName name="cstCountryNameColumn">2</definedName>
    <definedName name="cstDataColumn">13</definedName>
    <definedName name="cstDataRange">"I13:I242"</definedName>
    <definedName name="cstDisplayType">"G24"</definedName>
    <definedName name="cstNumDecimals">"G25"</definedName>
    <definedName name="cstReportNoteColumn">9</definedName>
    <definedName name="D" localSheetId="0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7">#REF!</definedName>
    <definedName name="D">#REF!</definedName>
    <definedName name="dataRange">"I13:I242"</definedName>
    <definedName name="DIST_MED_ENEM_P1" localSheetId="0">#REF!</definedName>
    <definedName name="DIST_MED_ENEM_P1" localSheetId="2">#REF!</definedName>
    <definedName name="DIST_MED_ENEM_P1" localSheetId="3">#REF!</definedName>
    <definedName name="DIST_MED_ENEM_P1" localSheetId="4">#REF!</definedName>
    <definedName name="DIST_MED_ENEM_P1" localSheetId="5">#REF!</definedName>
    <definedName name="DIST_MED_ENEM_P1" localSheetId="7">#REF!</definedName>
    <definedName name="DIST_MED_ENEM_P1">#REF!</definedName>
    <definedName name="DIST_MED_ENEM_P2" localSheetId="0">#REF!</definedName>
    <definedName name="DIST_MED_ENEM_P2" localSheetId="2">#REF!</definedName>
    <definedName name="DIST_MED_ENEM_P2" localSheetId="3">#REF!</definedName>
    <definedName name="DIST_MED_ENEM_P2" localSheetId="4">#REF!</definedName>
    <definedName name="DIST_MED_ENEM_P2" localSheetId="5">#REF!</definedName>
    <definedName name="DIST_MED_ENEM_P2" localSheetId="7">#REF!</definedName>
    <definedName name="DIST_MED_ENEM_P2">#REF!</definedName>
    <definedName name="DIST_MED_SARESP_M_P2" localSheetId="0">#REF!</definedName>
    <definedName name="DIST_MED_SARESP_M_P2" localSheetId="2">#REF!</definedName>
    <definedName name="DIST_MED_SARESP_M_P2" localSheetId="3">#REF!</definedName>
    <definedName name="DIST_MED_SARESP_M_P2" localSheetId="4">#REF!</definedName>
    <definedName name="DIST_MED_SARESP_M_P2" localSheetId="5">#REF!</definedName>
    <definedName name="DIST_MED_SARESP_M_P2" localSheetId="7">#REF!</definedName>
    <definedName name="DIST_MED_SARESP_M_P2">#REF!</definedName>
    <definedName name="DIST_MED_SARESP_P_P2" localSheetId="0">#REF!</definedName>
    <definedName name="DIST_MED_SARESP_P_P2" localSheetId="2">#REF!</definedName>
    <definedName name="DIST_MED_SARESP_P_P2" localSheetId="3">#REF!</definedName>
    <definedName name="DIST_MED_SARESP_P_P2" localSheetId="4">#REF!</definedName>
    <definedName name="DIST_MED_SARESP_P_P2" localSheetId="5">#REF!</definedName>
    <definedName name="DIST_MED_SARESP_P_P2" localSheetId="7">#REF!</definedName>
    <definedName name="DIST_MED_SARESP_P_P2">#REF!</definedName>
    <definedName name="DIST_MED_SARESP_P1" localSheetId="0">#REF!</definedName>
    <definedName name="DIST_MED_SARESP_P1" localSheetId="2">#REF!</definedName>
    <definedName name="DIST_MED_SARESP_P1" localSheetId="3">#REF!</definedName>
    <definedName name="DIST_MED_SARESP_P1" localSheetId="4">#REF!</definedName>
    <definedName name="DIST_MED_SARESP_P1" localSheetId="5">#REF!</definedName>
    <definedName name="DIST_MED_SARESP_P1" localSheetId="7">#REF!</definedName>
    <definedName name="DIST_MED_SARESP_P1">#REF!</definedName>
    <definedName name="DISTOR__O_IDADE_S_RIE" localSheetId="0">#REF!</definedName>
    <definedName name="DISTOR__O_IDADE_S_RIE" localSheetId="2">#REF!</definedName>
    <definedName name="DISTOR__O_IDADE_S_RIE" localSheetId="3">#REF!</definedName>
    <definedName name="DISTOR__O_IDADE_S_RIE" localSheetId="4">#REF!</definedName>
    <definedName name="DISTOR__O_IDADE_S_RIE" localSheetId="5">#REF!</definedName>
    <definedName name="DISTOR__O_IDADE_S_RIE" localSheetId="7">#REF!</definedName>
    <definedName name="DISTOR__O_IDADE_S_RIE">#REF!</definedName>
    <definedName name="DISTOR__O_IDADE_S_RIE2" localSheetId="0">#REF!</definedName>
    <definedName name="DISTOR__O_IDADE_S_RIE2" localSheetId="2">#REF!</definedName>
    <definedName name="DISTOR__O_IDADE_S_RIE2" localSheetId="3">#REF!</definedName>
    <definedName name="DISTOR__O_IDADE_S_RIE2" localSheetId="4">#REF!</definedName>
    <definedName name="DISTOR__O_IDADE_S_RIE2" localSheetId="5">#REF!</definedName>
    <definedName name="DISTOR__O_IDADE_S_RIE2" localSheetId="7">#REF!</definedName>
    <definedName name="DISTOR__O_IDADE_S_RIE2">#REF!</definedName>
    <definedName name="DISTOR__O_IDADE_S_RIE3" localSheetId="0">#REF!</definedName>
    <definedName name="DISTOR__O_IDADE_S_RIE3" localSheetId="2">#REF!</definedName>
    <definedName name="DISTOR__O_IDADE_S_RIE3" localSheetId="3">#REF!</definedName>
    <definedName name="DISTOR__O_IDADE_S_RIE3" localSheetId="4">#REF!</definedName>
    <definedName name="DISTOR__O_IDADE_S_RIE3" localSheetId="5">#REF!</definedName>
    <definedName name="DISTOR__O_IDADE_S_RIE3" localSheetId="7">#REF!</definedName>
    <definedName name="DISTOR__O_IDADE_S_RIE3">#REF!</definedName>
    <definedName name="ESRUR" localSheetId="0">#REF!</definedName>
    <definedName name="ESRUR" localSheetId="2">#REF!</definedName>
    <definedName name="ESRUR" localSheetId="3">#REF!</definedName>
    <definedName name="ESRUR" localSheetId="4">#REF!</definedName>
    <definedName name="ESRUR" localSheetId="5">#REF!</definedName>
    <definedName name="ESRUR" localSheetId="7">#REF!</definedName>
    <definedName name="ESRUR">#REF!</definedName>
    <definedName name="FREQ70" localSheetId="0">#REF!</definedName>
    <definedName name="FREQ70" localSheetId="2">#REF!</definedName>
    <definedName name="FREQ70" localSheetId="3">#REF!</definedName>
    <definedName name="FREQ70" localSheetId="4">#REF!</definedName>
    <definedName name="FREQ70" localSheetId="5">#REF!</definedName>
    <definedName name="FREQ70" localSheetId="7">#REF!</definedName>
    <definedName name="FREQ70">#REF!</definedName>
    <definedName name="FREQ80" localSheetId="0">#REF!</definedName>
    <definedName name="FREQ80" localSheetId="2">#REF!</definedName>
    <definedName name="FREQ80" localSheetId="3">#REF!</definedName>
    <definedName name="FREQ80" localSheetId="4">#REF!</definedName>
    <definedName name="FREQ80" localSheetId="5">#REF!</definedName>
    <definedName name="FREQ80" localSheetId="7">#REF!</definedName>
    <definedName name="FREQ80">#REF!</definedName>
    <definedName name="FREQ90" localSheetId="0">#REF!</definedName>
    <definedName name="FREQ90" localSheetId="2">#REF!</definedName>
    <definedName name="FREQ90" localSheetId="3">#REF!</definedName>
    <definedName name="FREQ90" localSheetId="4">#REF!</definedName>
    <definedName name="FREQ90" localSheetId="5">#REF!</definedName>
    <definedName name="FREQ90" localSheetId="7">#REF!</definedName>
    <definedName name="FREQ90">#REF!</definedName>
    <definedName name="FREQCHILE00" localSheetId="0">#REF!</definedName>
    <definedName name="FREQCHILE00" localSheetId="2">#REF!</definedName>
    <definedName name="FREQCHILE00" localSheetId="3">#REF!</definedName>
    <definedName name="FREQCHILE00" localSheetId="4">#REF!</definedName>
    <definedName name="FREQCHILE00" localSheetId="5">#REF!</definedName>
    <definedName name="FREQCHILE00" localSheetId="7">#REF!</definedName>
    <definedName name="FREQCHILE00">#REF!</definedName>
    <definedName name="Graf_mod" localSheetId="0">#REF!</definedName>
    <definedName name="Graf_mod" localSheetId="2">#REF!</definedName>
    <definedName name="Graf_mod" localSheetId="3">#REF!</definedName>
    <definedName name="Graf_mod" localSheetId="4">#REF!</definedName>
    <definedName name="Graf_mod" localSheetId="5">#REF!</definedName>
    <definedName name="Graf_mod" localSheetId="7">#REF!</definedName>
    <definedName name="Graf_mod">#REF!</definedName>
    <definedName name="Graf2.7" localSheetId="0">#REF!</definedName>
    <definedName name="Graf2.7" localSheetId="2">#REF!</definedName>
    <definedName name="Graf2.7" localSheetId="3">#REF!</definedName>
    <definedName name="Graf2.7" localSheetId="4">#REF!</definedName>
    <definedName name="Graf2.7" localSheetId="5">#REF!</definedName>
    <definedName name="Graf2.7" localSheetId="7">#REF!</definedName>
    <definedName name="Graf2.7">#REF!</definedName>
    <definedName name="IDEBFMUNAI" localSheetId="0">#REF!</definedName>
    <definedName name="IDEBFMUNAI" localSheetId="2">#REF!</definedName>
    <definedName name="IDEBFMUNAI" localSheetId="3">#REF!</definedName>
    <definedName name="IDEBFMUNAI" localSheetId="4">#REF!</definedName>
    <definedName name="IDEBFMUNAI" localSheetId="5">#REF!</definedName>
    <definedName name="IDEBFMUNAI" localSheetId="7">#REF!</definedName>
    <definedName name="IDEBFMUNAI">#REF!</definedName>
    <definedName name="IDHM_2000" localSheetId="0">#REF!</definedName>
    <definedName name="IDHM_2000" localSheetId="2">#REF!</definedName>
    <definedName name="IDHM_2000" localSheetId="3">#REF!</definedName>
    <definedName name="IDHM_2000" localSheetId="4">#REF!</definedName>
    <definedName name="IDHM_2000" localSheetId="5">#REF!</definedName>
    <definedName name="IDHM_2000" localSheetId="7">#REF!</definedName>
    <definedName name="IDHM_2000">#REF!</definedName>
    <definedName name="INCIDENCIA" localSheetId="0">#REF!</definedName>
    <definedName name="INCIDENCIA" localSheetId="2">#REF!</definedName>
    <definedName name="INCIDENCIA" localSheetId="3">#REF!</definedName>
    <definedName name="INCIDENCIA" localSheetId="4">#REF!</definedName>
    <definedName name="INCIDENCIA" localSheetId="5">#REF!</definedName>
    <definedName name="INCIDENCIA" localSheetId="7">#REF!</definedName>
    <definedName name="INCIDENCIA">#REF!</definedName>
    <definedName name="INDICADORES" localSheetId="0">#REF!</definedName>
    <definedName name="INDICADORES" localSheetId="2">#REF!</definedName>
    <definedName name="INDICADORES" localSheetId="3">#REF!</definedName>
    <definedName name="INDICADORES" localSheetId="4">#REF!</definedName>
    <definedName name="INDICADORES" localSheetId="5">#REF!</definedName>
    <definedName name="INDICADORES" localSheetId="7">#REF!</definedName>
    <definedName name="INDICADORES">#REF!</definedName>
    <definedName name="indicatorsoffset" localSheetId="0">#REF!</definedName>
    <definedName name="indicatorsoffset" localSheetId="2">#REF!</definedName>
    <definedName name="indicatorsoffset" localSheetId="3">#REF!</definedName>
    <definedName name="indicatorsoffset" localSheetId="4">#REF!</definedName>
    <definedName name="indicatorsoffset" localSheetId="5">#REF!</definedName>
    <definedName name="indicatorsoffset" localSheetId="7">#REF!</definedName>
    <definedName name="indicatorsoffset">#REF!</definedName>
    <definedName name="JORNAL" localSheetId="0">#REF!</definedName>
    <definedName name="JORNAL" localSheetId="2">#REF!</definedName>
    <definedName name="JORNAL" localSheetId="3">#REF!</definedName>
    <definedName name="JORNAL" localSheetId="4">#REF!</definedName>
    <definedName name="JORNAL" localSheetId="5">#REF!</definedName>
    <definedName name="JORNAL" localSheetId="7">#REF!</definedName>
    <definedName name="JORNAL">#REF!</definedName>
    <definedName name="LORENZ100" localSheetId="0">#REF!</definedName>
    <definedName name="LORENZ100" localSheetId="2">#REF!</definedName>
    <definedName name="LORENZ100" localSheetId="3">#REF!</definedName>
    <definedName name="LORENZ100" localSheetId="4">#REF!</definedName>
    <definedName name="LORENZ100" localSheetId="5">#REF!</definedName>
    <definedName name="LORENZ100" localSheetId="7">#REF!</definedName>
    <definedName name="LORENZ100">#REF!</definedName>
    <definedName name="LORENZ100B" localSheetId="0">#REF!</definedName>
    <definedName name="LORENZ100B" localSheetId="2">#REF!</definedName>
    <definedName name="LORENZ100B" localSheetId="3">#REF!</definedName>
    <definedName name="LORENZ100B" localSheetId="4">#REF!</definedName>
    <definedName name="LORENZ100B" localSheetId="5">#REF!</definedName>
    <definedName name="LORENZ100B" localSheetId="7">#REF!</definedName>
    <definedName name="LORENZ100B">#REF!</definedName>
    <definedName name="LORENZ100C" localSheetId="0">#REF!</definedName>
    <definedName name="LORENZ100C" localSheetId="2">#REF!</definedName>
    <definedName name="LORENZ100C" localSheetId="3">#REF!</definedName>
    <definedName name="LORENZ100C" localSheetId="4">#REF!</definedName>
    <definedName name="LORENZ100C" localSheetId="5">#REF!</definedName>
    <definedName name="LORENZ100C" localSheetId="7">#REF!</definedName>
    <definedName name="LORENZ100C">#REF!</definedName>
    <definedName name="M4_A07_FM" localSheetId="0">#REF!</definedName>
    <definedName name="M4_A07_FM" localSheetId="2">#REF!</definedName>
    <definedName name="M4_A07_FM" localSheetId="3">#REF!</definedName>
    <definedName name="M4_A07_FM" localSheetId="4">#REF!</definedName>
    <definedName name="M4_A07_FM" localSheetId="5">#REF!</definedName>
    <definedName name="M4_A07_FM" localSheetId="7">#REF!</definedName>
    <definedName name="M4_A07_FM">#REF!</definedName>
    <definedName name="M4_A97_SFM" localSheetId="0">#REF!</definedName>
    <definedName name="M4_A97_SFM" localSheetId="2">#REF!</definedName>
    <definedName name="M4_A97_SFM" localSheetId="3">#REF!</definedName>
    <definedName name="M4_A97_SFM" localSheetId="4">#REF!</definedName>
    <definedName name="M4_A97_SFM" localSheetId="5">#REF!</definedName>
    <definedName name="M4_A97_SFM" localSheetId="7">#REF!</definedName>
    <definedName name="M4_A97_SFM">#REF!</definedName>
    <definedName name="M4_D" localSheetId="0">#REF!</definedName>
    <definedName name="M4_D" localSheetId="2">#REF!</definedName>
    <definedName name="M4_D" localSheetId="3">#REF!</definedName>
    <definedName name="M4_D" localSheetId="4">#REF!</definedName>
    <definedName name="M4_D" localSheetId="5">#REF!</definedName>
    <definedName name="M4_D" localSheetId="7">#REF!</definedName>
    <definedName name="M4_D">#REF!</definedName>
    <definedName name="M4_MPRED" localSheetId="0">#REF!</definedName>
    <definedName name="M4_MPRED" localSheetId="2">#REF!</definedName>
    <definedName name="M4_MPRED" localSheetId="3">#REF!</definedName>
    <definedName name="M4_MPRED" localSheetId="4">#REF!</definedName>
    <definedName name="M4_MPRED" localSheetId="5">#REF!</definedName>
    <definedName name="M4_MPRED" localSheetId="7">#REF!</definedName>
    <definedName name="M4_MPRED">#REF!</definedName>
    <definedName name="M4_RESULT_E" localSheetId="0">#REF!</definedName>
    <definedName name="M4_RESULT_E" localSheetId="2">#REF!</definedName>
    <definedName name="M4_RESULT_E" localSheetId="3">#REF!</definedName>
    <definedName name="M4_RESULT_E" localSheetId="4">#REF!</definedName>
    <definedName name="M4_RESULT_E" localSheetId="5">#REF!</definedName>
    <definedName name="M4_RESULT_E" localSheetId="7">#REF!</definedName>
    <definedName name="M4_RESULT_E">#REF!</definedName>
    <definedName name="M4_RESULT_E_1" localSheetId="0">#REF!</definedName>
    <definedName name="M4_RESULT_E_1" localSheetId="2">#REF!</definedName>
    <definedName name="M4_RESULT_E_1" localSheetId="3">#REF!</definedName>
    <definedName name="M4_RESULT_E_1" localSheetId="4">#REF!</definedName>
    <definedName name="M4_RESULT_E_1" localSheetId="5">#REF!</definedName>
    <definedName name="M4_RESULT_E_1" localSheetId="7">#REF!</definedName>
    <definedName name="M4_RESULT_E_1">#REF!</definedName>
    <definedName name="M4_RESULT_E_10" localSheetId="0">#REF!</definedName>
    <definedName name="M4_RESULT_E_10" localSheetId="2">#REF!</definedName>
    <definedName name="M4_RESULT_E_10" localSheetId="3">#REF!</definedName>
    <definedName name="M4_RESULT_E_10" localSheetId="4">#REF!</definedName>
    <definedName name="M4_RESULT_E_10" localSheetId="5">#REF!</definedName>
    <definedName name="M4_RESULT_E_10" localSheetId="7">#REF!</definedName>
    <definedName name="M4_RESULT_E_10">#REF!</definedName>
    <definedName name="M4_RESULT_E_11" localSheetId="0">#REF!</definedName>
    <definedName name="M4_RESULT_E_11" localSheetId="2">#REF!</definedName>
    <definedName name="M4_RESULT_E_11" localSheetId="3">#REF!</definedName>
    <definedName name="M4_RESULT_E_11" localSheetId="4">#REF!</definedName>
    <definedName name="M4_RESULT_E_11" localSheetId="5">#REF!</definedName>
    <definedName name="M4_RESULT_E_11" localSheetId="7">#REF!</definedName>
    <definedName name="M4_RESULT_E_11">#REF!</definedName>
    <definedName name="M4_RESULT_E_15" localSheetId="0">#REF!</definedName>
    <definedName name="M4_RESULT_E_15" localSheetId="2">#REF!</definedName>
    <definedName name="M4_RESULT_E_15" localSheetId="3">#REF!</definedName>
    <definedName name="M4_RESULT_E_15" localSheetId="4">#REF!</definedName>
    <definedName name="M4_RESULT_E_15" localSheetId="5">#REF!</definedName>
    <definedName name="M4_RESULT_E_15" localSheetId="7">#REF!</definedName>
    <definedName name="M4_RESULT_E_15">#REF!</definedName>
    <definedName name="M4_RESULT_E_16" localSheetId="0">#REF!</definedName>
    <definedName name="M4_RESULT_E_16" localSheetId="2">#REF!</definedName>
    <definedName name="M4_RESULT_E_16" localSheetId="3">#REF!</definedName>
    <definedName name="M4_RESULT_E_16" localSheetId="4">#REF!</definedName>
    <definedName name="M4_RESULT_E_16" localSheetId="5">#REF!</definedName>
    <definedName name="M4_RESULT_E_16" localSheetId="7">#REF!</definedName>
    <definedName name="M4_RESULT_E_16">#REF!</definedName>
    <definedName name="M4_RESULT_E_5" localSheetId="0">#REF!</definedName>
    <definedName name="M4_RESULT_E_5" localSheetId="2">#REF!</definedName>
    <definedName name="M4_RESULT_E_5" localSheetId="3">#REF!</definedName>
    <definedName name="M4_RESULT_E_5" localSheetId="4">#REF!</definedName>
    <definedName name="M4_RESULT_E_5" localSheetId="5">#REF!</definedName>
    <definedName name="M4_RESULT_E_5" localSheetId="7">#REF!</definedName>
    <definedName name="M4_RESULT_E_5">#REF!</definedName>
    <definedName name="M4_RESULT_E_6" localSheetId="0">#REF!</definedName>
    <definedName name="M4_RESULT_E_6" localSheetId="2">#REF!</definedName>
    <definedName name="M4_RESULT_E_6" localSheetId="3">#REF!</definedName>
    <definedName name="M4_RESULT_E_6" localSheetId="4">#REF!</definedName>
    <definedName name="M4_RESULT_E_6" localSheetId="5">#REF!</definedName>
    <definedName name="M4_RESULT_E_6" localSheetId="7">#REF!</definedName>
    <definedName name="M4_RESULT_E_6">#REF!</definedName>
    <definedName name="MERGE1.2" localSheetId="0">#REF!</definedName>
    <definedName name="MERGE1.2" localSheetId="2">#REF!</definedName>
    <definedName name="MERGE1.2" localSheetId="3">#REF!</definedName>
    <definedName name="MERGE1.2" localSheetId="4">#REF!</definedName>
    <definedName name="MERGE1.2" localSheetId="5">#REF!</definedName>
    <definedName name="MERGE1.2" localSheetId="7">#REF!</definedName>
    <definedName name="MERGE1.2">#REF!</definedName>
    <definedName name="MPRED" localSheetId="0">#REF!</definedName>
    <definedName name="MPRED" localSheetId="2">#REF!</definedName>
    <definedName name="MPRED" localSheetId="3">#REF!</definedName>
    <definedName name="MPRED" localSheetId="4">#REF!</definedName>
    <definedName name="MPRED" localSheetId="5">#REF!</definedName>
    <definedName name="MPRED" localSheetId="7">#REF!</definedName>
    <definedName name="MPRED">#REF!</definedName>
    <definedName name="munic_com_biblio_ba_pe00" localSheetId="0">#REF!</definedName>
    <definedName name="munic_com_biblio_ba_pe00" localSheetId="2">#REF!</definedName>
    <definedName name="munic_com_biblio_ba_pe00" localSheetId="3">#REF!</definedName>
    <definedName name="munic_com_biblio_ba_pe00" localSheetId="4">#REF!</definedName>
    <definedName name="munic_com_biblio_ba_pe00" localSheetId="5">#REF!</definedName>
    <definedName name="munic_com_biblio_ba_pe00" localSheetId="7">#REF!</definedName>
    <definedName name="munic_com_biblio_ba_pe00">#REF!</definedName>
    <definedName name="munic_com_biblio_ba_pevar" localSheetId="0">#REF!</definedName>
    <definedName name="munic_com_biblio_ba_pevar" localSheetId="2">#REF!</definedName>
    <definedName name="munic_com_biblio_ba_pevar" localSheetId="3">#REF!</definedName>
    <definedName name="munic_com_biblio_ba_pevar" localSheetId="4">#REF!</definedName>
    <definedName name="munic_com_biblio_ba_pevar" localSheetId="5">#REF!</definedName>
    <definedName name="munic_com_biblio_ba_pevar" localSheetId="7">#REF!</definedName>
    <definedName name="munic_com_biblio_ba_pevar">#REF!</definedName>
    <definedName name="munic_com_biblio_BA00" localSheetId="0">#REF!</definedName>
    <definedName name="munic_com_biblio_BA00" localSheetId="2">#REF!</definedName>
    <definedName name="munic_com_biblio_BA00" localSheetId="3">#REF!</definedName>
    <definedName name="munic_com_biblio_BA00" localSheetId="4">#REF!</definedName>
    <definedName name="munic_com_biblio_BA00" localSheetId="5">#REF!</definedName>
    <definedName name="munic_com_biblio_BA00" localSheetId="7">#REF!</definedName>
    <definedName name="munic_com_biblio_BA00">#REF!</definedName>
    <definedName name="munic_com_biblio_BA05" localSheetId="0">#REF!</definedName>
    <definedName name="munic_com_biblio_BA05" localSheetId="2">#REF!</definedName>
    <definedName name="munic_com_biblio_BA05" localSheetId="3">#REF!</definedName>
    <definedName name="munic_com_biblio_BA05" localSheetId="4">#REF!</definedName>
    <definedName name="munic_com_biblio_BA05" localSheetId="5">#REF!</definedName>
    <definedName name="munic_com_biblio_BA05" localSheetId="7">#REF!</definedName>
    <definedName name="munic_com_biblio_BA05">#REF!</definedName>
    <definedName name="munic_com_biblio_BAvar" localSheetId="0">#REF!</definedName>
    <definedName name="munic_com_biblio_BAvar" localSheetId="2">#REF!</definedName>
    <definedName name="munic_com_biblio_BAvar" localSheetId="3">#REF!</definedName>
    <definedName name="munic_com_biblio_BAvar" localSheetId="4">#REF!</definedName>
    <definedName name="munic_com_biblio_BAvar" localSheetId="5">#REF!</definedName>
    <definedName name="munic_com_biblio_BAvar" localSheetId="7">#REF!</definedName>
    <definedName name="munic_com_biblio_BAvar">#REF!</definedName>
    <definedName name="munic_com_biblio_PE00" localSheetId="0">#REF!</definedName>
    <definedName name="munic_com_biblio_PE00" localSheetId="2">#REF!</definedName>
    <definedName name="munic_com_biblio_PE00" localSheetId="3">#REF!</definedName>
    <definedName name="munic_com_biblio_PE00" localSheetId="4">#REF!</definedName>
    <definedName name="munic_com_biblio_PE00" localSheetId="5">#REF!</definedName>
    <definedName name="munic_com_biblio_PE00" localSheetId="7">#REF!</definedName>
    <definedName name="munic_com_biblio_PE00">#REF!</definedName>
    <definedName name="munic_com_biblio_PEvar" localSheetId="0">#REF!</definedName>
    <definedName name="munic_com_biblio_PEvar" localSheetId="2">#REF!</definedName>
    <definedName name="munic_com_biblio_PEvar" localSheetId="3">#REF!</definedName>
    <definedName name="munic_com_biblio_PEvar" localSheetId="4">#REF!</definedName>
    <definedName name="munic_com_biblio_PEvar" localSheetId="5">#REF!</definedName>
    <definedName name="munic_com_biblio_PEvar" localSheetId="7">#REF!</definedName>
    <definedName name="munic_com_biblio_PEvar">#REF!</definedName>
    <definedName name="munic_entor_biblio_PE00" localSheetId="0">#REF!</definedName>
    <definedName name="munic_entor_biblio_PE00" localSheetId="2">#REF!</definedName>
    <definedName name="munic_entor_biblio_PE00" localSheetId="3">#REF!</definedName>
    <definedName name="munic_entor_biblio_PE00" localSheetId="4">#REF!</definedName>
    <definedName name="munic_entor_biblio_PE00" localSheetId="5">#REF!</definedName>
    <definedName name="munic_entor_biblio_PE00" localSheetId="7">#REF!</definedName>
    <definedName name="munic_entor_biblio_PE00">#REF!</definedName>
    <definedName name="munic_entor_biblio_PEvar" localSheetId="0">#REF!</definedName>
    <definedName name="munic_entor_biblio_PEvar" localSheetId="2">#REF!</definedName>
    <definedName name="munic_entor_biblio_PEvar" localSheetId="3">#REF!</definedName>
    <definedName name="munic_entor_biblio_PEvar" localSheetId="4">#REF!</definedName>
    <definedName name="munic_entor_biblio_PEvar" localSheetId="5">#REF!</definedName>
    <definedName name="munic_entor_biblio_PEvar" localSheetId="7">#REF!</definedName>
    <definedName name="munic_entor_biblio_PEvar">#REF!</definedName>
    <definedName name="munic_entor_PEvar" localSheetId="0">#REF!</definedName>
    <definedName name="munic_entor_PEvar" localSheetId="2">#REF!</definedName>
    <definedName name="munic_entor_PEvar" localSheetId="3">#REF!</definedName>
    <definedName name="munic_entor_PEvar" localSheetId="4">#REF!</definedName>
    <definedName name="munic_entor_PEvar" localSheetId="5">#REF!</definedName>
    <definedName name="munic_entor_PEvar" localSheetId="7">#REF!</definedName>
    <definedName name="munic_entor_PEvar">#REF!</definedName>
    <definedName name="munic_entorno_ba_pevar" localSheetId="0">#REF!</definedName>
    <definedName name="munic_entorno_ba_pevar" localSheetId="2">#REF!</definedName>
    <definedName name="munic_entorno_ba_pevar" localSheetId="3">#REF!</definedName>
    <definedName name="munic_entorno_ba_pevar" localSheetId="4">#REF!</definedName>
    <definedName name="munic_entorno_ba_pevar" localSheetId="5">#REF!</definedName>
    <definedName name="munic_entorno_ba_pevar" localSheetId="7">#REF!</definedName>
    <definedName name="munic_entorno_ba_pevar">#REF!</definedName>
    <definedName name="munic_entorno_BAvar" localSheetId="0">#REF!</definedName>
    <definedName name="munic_entorno_BAvar" localSheetId="2">#REF!</definedName>
    <definedName name="munic_entorno_BAvar" localSheetId="3">#REF!</definedName>
    <definedName name="munic_entorno_BAvar" localSheetId="4">#REF!</definedName>
    <definedName name="munic_entorno_BAvar" localSheetId="5">#REF!</definedName>
    <definedName name="munic_entorno_BAvar" localSheetId="7">#REF!</definedName>
    <definedName name="munic_entorno_BAvar">#REF!</definedName>
    <definedName name="munic_entorno_c_bibli_ba_pe00" localSheetId="0">#REF!</definedName>
    <definedName name="munic_entorno_c_bibli_ba_pe00" localSheetId="2">#REF!</definedName>
    <definedName name="munic_entorno_c_bibli_ba_pe00" localSheetId="3">#REF!</definedName>
    <definedName name="munic_entorno_c_bibli_ba_pe00" localSheetId="4">#REF!</definedName>
    <definedName name="munic_entorno_c_bibli_ba_pe00" localSheetId="5">#REF!</definedName>
    <definedName name="munic_entorno_c_bibli_ba_pe00" localSheetId="7">#REF!</definedName>
    <definedName name="munic_entorno_c_bibli_ba_pe00">#REF!</definedName>
    <definedName name="munic_entorno_cm_bibli_ba_pevar" localSheetId="0">#REF!</definedName>
    <definedName name="munic_entorno_cm_bibli_ba_pevar" localSheetId="2">#REF!</definedName>
    <definedName name="munic_entorno_cm_bibli_ba_pevar" localSheetId="3">#REF!</definedName>
    <definedName name="munic_entorno_cm_bibli_ba_pevar" localSheetId="4">#REF!</definedName>
    <definedName name="munic_entorno_cm_bibli_ba_pevar" localSheetId="5">#REF!</definedName>
    <definedName name="munic_entorno_cm_bibli_ba_pevar" localSheetId="7">#REF!</definedName>
    <definedName name="munic_entorno_cm_bibli_ba_pevar">#REF!</definedName>
    <definedName name="munic_entorno_com_biblio_BA00" localSheetId="0">#REF!</definedName>
    <definedName name="munic_entorno_com_biblio_BA00" localSheetId="2">#REF!</definedName>
    <definedName name="munic_entorno_com_biblio_BA00" localSheetId="3">#REF!</definedName>
    <definedName name="munic_entorno_com_biblio_BA00" localSheetId="4">#REF!</definedName>
    <definedName name="munic_entorno_com_biblio_BA00" localSheetId="5">#REF!</definedName>
    <definedName name="munic_entorno_com_biblio_BA00" localSheetId="7">#REF!</definedName>
    <definedName name="munic_entorno_com_biblio_BA00">#REF!</definedName>
    <definedName name="munic_entorno_com_biblio_BA05" localSheetId="0">#REF!</definedName>
    <definedName name="munic_entorno_com_biblio_BA05" localSheetId="2">#REF!</definedName>
    <definedName name="munic_entorno_com_biblio_BA05" localSheetId="3">#REF!</definedName>
    <definedName name="munic_entorno_com_biblio_BA05" localSheetId="4">#REF!</definedName>
    <definedName name="munic_entorno_com_biblio_BA05" localSheetId="5">#REF!</definedName>
    <definedName name="munic_entorno_com_biblio_BA05" localSheetId="7">#REF!</definedName>
    <definedName name="munic_entorno_com_biblio_BA05">#REF!</definedName>
    <definedName name="munic_entorno_com_biblio_BAvar" localSheetId="0">#REF!</definedName>
    <definedName name="munic_entorno_com_biblio_BAvar" localSheetId="2">#REF!</definedName>
    <definedName name="munic_entorno_com_biblio_BAvar" localSheetId="3">#REF!</definedName>
    <definedName name="munic_entorno_com_biblio_BAvar" localSheetId="4">#REF!</definedName>
    <definedName name="munic_entorno_com_biblio_BAvar" localSheetId="5">#REF!</definedName>
    <definedName name="munic_entorno_com_biblio_BAvar" localSheetId="7">#REF!</definedName>
    <definedName name="munic_entorno_com_biblio_BAvar">#REF!</definedName>
    <definedName name="N" localSheetId="0">#REF!</definedName>
    <definedName name="N" localSheetId="2">#REF!</definedName>
    <definedName name="N" localSheetId="3">#REF!</definedName>
    <definedName name="N" localSheetId="4">#REF!</definedName>
    <definedName name="N" localSheetId="5">#REF!</definedName>
    <definedName name="N" localSheetId="7">#REF!</definedName>
    <definedName name="N">#REF!</definedName>
    <definedName name="nada" localSheetId="0">#REF!</definedName>
    <definedName name="nada" localSheetId="2">#REF!</definedName>
    <definedName name="nada" localSheetId="3">#REF!</definedName>
    <definedName name="nada" localSheetId="4">#REF!</definedName>
    <definedName name="nada" localSheetId="5">#REF!</definedName>
    <definedName name="nada" localSheetId="7">#REF!</definedName>
    <definedName name="nada">#REF!</definedName>
    <definedName name="nada1" localSheetId="0">#REF!</definedName>
    <definedName name="nada1" localSheetId="2">#REF!</definedName>
    <definedName name="nada1" localSheetId="3">#REF!</definedName>
    <definedName name="nada1" localSheetId="4">#REF!</definedName>
    <definedName name="nada1" localSheetId="5">#REF!</definedName>
    <definedName name="nada1" localSheetId="7">#REF!</definedName>
    <definedName name="nada1">#REF!</definedName>
    <definedName name="NFREQ80" localSheetId="0">#REF!</definedName>
    <definedName name="NFREQ80" localSheetId="2">#REF!</definedName>
    <definedName name="NFREQ80" localSheetId="3">#REF!</definedName>
    <definedName name="NFREQ80" localSheetId="4">#REF!</definedName>
    <definedName name="NFREQ80" localSheetId="5">#REF!</definedName>
    <definedName name="NFREQ80" localSheetId="7">#REF!</definedName>
    <definedName name="NFREQ80">#REF!</definedName>
    <definedName name="P_VALOR" localSheetId="0">#REF!</definedName>
    <definedName name="P_VALOR" localSheetId="2">#REF!</definedName>
    <definedName name="P_VALOR" localSheetId="3">#REF!</definedName>
    <definedName name="P_VALOR" localSheetId="4">#REF!</definedName>
    <definedName name="P_VALOR" localSheetId="5">#REF!</definedName>
    <definedName name="P_VALOR" localSheetId="7">#REF!</definedName>
    <definedName name="P_VALOR">#REF!</definedName>
    <definedName name="PAROU70" localSheetId="0">#REF!</definedName>
    <definedName name="PAROU70" localSheetId="2">#REF!</definedName>
    <definedName name="PAROU70" localSheetId="3">#REF!</definedName>
    <definedName name="PAROU70" localSheetId="4">#REF!</definedName>
    <definedName name="PAROU70" localSheetId="5">#REF!</definedName>
    <definedName name="PAROU70" localSheetId="7">#REF!</definedName>
    <definedName name="PAROU70">#REF!</definedName>
    <definedName name="PAROU80" localSheetId="0">#REF!</definedName>
    <definedName name="PAROU80" localSheetId="2">#REF!</definedName>
    <definedName name="PAROU80" localSheetId="3">#REF!</definedName>
    <definedName name="PAROU80" localSheetId="4">#REF!</definedName>
    <definedName name="PAROU80" localSheetId="5">#REF!</definedName>
    <definedName name="PAROU80" localSheetId="7">#REF!</definedName>
    <definedName name="PAROU80">#REF!</definedName>
    <definedName name="PAROU90" localSheetId="0">#REF!</definedName>
    <definedName name="PAROU90" localSheetId="2">#REF!</definedName>
    <definedName name="PAROU90" localSheetId="3">#REF!</definedName>
    <definedName name="PAROU90" localSheetId="4">#REF!</definedName>
    <definedName name="PAROU90" localSheetId="5">#REF!</definedName>
    <definedName name="PAROU90" localSheetId="7">#REF!</definedName>
    <definedName name="PAROU90">#REF!</definedName>
    <definedName name="PAROUCHILE00" localSheetId="0">#REF!</definedName>
    <definedName name="PAROUCHILE00" localSheetId="2">#REF!</definedName>
    <definedName name="PAROUCHILE00" localSheetId="3">#REF!</definedName>
    <definedName name="PAROUCHILE00" localSheetId="4">#REF!</definedName>
    <definedName name="PAROUCHILE00" localSheetId="5">#REF!</definedName>
    <definedName name="PAROUCHILE00" localSheetId="7">#REF!</definedName>
    <definedName name="PAROUCHILE00">#REF!</definedName>
    <definedName name="POpula">[5]POpula!$A$1:$I$1559</definedName>
    <definedName name="PVAL" localSheetId="0">#REF!</definedName>
    <definedName name="PVAL" localSheetId="2">#REF!</definedName>
    <definedName name="PVAL" localSheetId="3">#REF!</definedName>
    <definedName name="PVAL" localSheetId="4">#REF!</definedName>
    <definedName name="PVAL" localSheetId="5">#REF!</definedName>
    <definedName name="PVAL" localSheetId="7">#REF!</definedName>
    <definedName name="PVAL">#REF!</definedName>
    <definedName name="PVAL_2006_MF" localSheetId="0">#REF!</definedName>
    <definedName name="PVAL_2006_MF" localSheetId="2">#REF!</definedName>
    <definedName name="PVAL_2006_MF" localSheetId="3">#REF!</definedName>
    <definedName name="PVAL_2006_MF" localSheetId="4">#REF!</definedName>
    <definedName name="PVAL_2006_MF" localSheetId="5">#REF!</definedName>
    <definedName name="PVAL_2006_MF" localSheetId="7">#REF!</definedName>
    <definedName name="PVAL_2006_MF">#REF!</definedName>
    <definedName name="PVAL_BAPE_EXP" localSheetId="0">#REF!</definedName>
    <definedName name="PVAL_BAPE_EXP" localSheetId="2">#REF!</definedName>
    <definedName name="PVAL_BAPE_EXP" localSheetId="3">#REF!</definedName>
    <definedName name="PVAL_BAPE_EXP" localSheetId="4">#REF!</definedName>
    <definedName name="PVAL_BAPE_EXP" localSheetId="5">#REF!</definedName>
    <definedName name="PVAL_BAPE_EXP" localSheetId="7">#REF!</definedName>
    <definedName name="PVAL_BAPE_EXP">#REF!</definedName>
    <definedName name="PVAL_BR_EXP" localSheetId="0">#REF!</definedName>
    <definedName name="PVAL_BR_EXP" localSheetId="2">#REF!</definedName>
    <definedName name="PVAL_BR_EXP" localSheetId="3">#REF!</definedName>
    <definedName name="PVAL_BR_EXP" localSheetId="4">#REF!</definedName>
    <definedName name="PVAL_BR_EXP" localSheetId="5">#REF!</definedName>
    <definedName name="PVAL_BR_EXP" localSheetId="7">#REF!</definedName>
    <definedName name="PVAL_BR_EXP">#REF!</definedName>
    <definedName name="PVAL_F_G_I_V2" localSheetId="0">#REF!</definedName>
    <definedName name="PVAL_F_G_I_V2" localSheetId="2">#REF!</definedName>
    <definedName name="PVAL_F_G_I_V2" localSheetId="3">#REF!</definedName>
    <definedName name="PVAL_F_G_I_V2" localSheetId="4">#REF!</definedName>
    <definedName name="PVAL_F_G_I_V2" localSheetId="5">#REF!</definedName>
    <definedName name="PVAL_F_G_I_V2" localSheetId="7">#REF!</definedName>
    <definedName name="PVAL_F_G_I_V2">#REF!</definedName>
    <definedName name="PVAL_FUTURO_2003" localSheetId="0">#REF!</definedName>
    <definedName name="PVAL_FUTURO_2003" localSheetId="2">#REF!</definedName>
    <definedName name="PVAL_FUTURO_2003" localSheetId="3">#REF!</definedName>
    <definedName name="PVAL_FUTURO_2003" localSheetId="4">#REF!</definedName>
    <definedName name="PVAL_FUTURO_2003" localSheetId="5">#REF!</definedName>
    <definedName name="PVAL_FUTURO_2003" localSheetId="7">#REF!</definedName>
    <definedName name="PVAL_FUTURO_2003">#REF!</definedName>
    <definedName name="PVAL_FUTURO_2004" localSheetId="0">#REF!</definedName>
    <definedName name="PVAL_FUTURO_2004" localSheetId="2">#REF!</definedName>
    <definedName name="PVAL_FUTURO_2004" localSheetId="3">#REF!</definedName>
    <definedName name="PVAL_FUTURO_2004" localSheetId="4">#REF!</definedName>
    <definedName name="PVAL_FUTURO_2004" localSheetId="5">#REF!</definedName>
    <definedName name="PVAL_FUTURO_2004" localSheetId="7">#REF!</definedName>
    <definedName name="PVAL_FUTURO_2004">#REF!</definedName>
    <definedName name="PVAL_FUTURO_2005" localSheetId="0">#REF!</definedName>
    <definedName name="PVAL_FUTURO_2005" localSheetId="2">#REF!</definedName>
    <definedName name="PVAL_FUTURO_2005" localSheetId="3">#REF!</definedName>
    <definedName name="PVAL_FUTURO_2005" localSheetId="4">#REF!</definedName>
    <definedName name="PVAL_FUTURO_2005" localSheetId="5">#REF!</definedName>
    <definedName name="PVAL_FUTURO_2005" localSheetId="7">#REF!</definedName>
    <definedName name="PVAL_FUTURO_2005">#REF!</definedName>
    <definedName name="PVAL_M5" localSheetId="0">#REF!</definedName>
    <definedName name="PVAL_M5" localSheetId="2">#REF!</definedName>
    <definedName name="PVAL_M5" localSheetId="3">#REF!</definedName>
    <definedName name="PVAL_M5" localSheetId="4">#REF!</definedName>
    <definedName name="PVAL_M5" localSheetId="5">#REF!</definedName>
    <definedName name="PVAL_M5" localSheetId="7">#REF!</definedName>
    <definedName name="PVAL_M5">#REF!</definedName>
    <definedName name="PVAL_M5_AUX" localSheetId="0">#REF!</definedName>
    <definedName name="PVAL_M5_AUX" localSheetId="2">#REF!</definedName>
    <definedName name="PVAL_M5_AUX" localSheetId="3">#REF!</definedName>
    <definedName name="PVAL_M5_AUX" localSheetId="4">#REF!</definedName>
    <definedName name="PVAL_M5_AUX" localSheetId="5">#REF!</definedName>
    <definedName name="PVAL_M5_AUX" localSheetId="7">#REF!</definedName>
    <definedName name="PVAL_M5_AUX">#REF!</definedName>
    <definedName name="PVAL_M7" localSheetId="0">#REF!</definedName>
    <definedName name="PVAL_M7" localSheetId="2">#REF!</definedName>
    <definedName name="PVAL_M7" localSheetId="3">#REF!</definedName>
    <definedName name="PVAL_M7" localSheetId="4">#REF!</definedName>
    <definedName name="PVAL_M7" localSheetId="5">#REF!</definedName>
    <definedName name="PVAL_M7" localSheetId="7">#REF!</definedName>
    <definedName name="PVAL_M7">#REF!</definedName>
    <definedName name="PVAL_M7_AUX" localSheetId="0">#REF!</definedName>
    <definedName name="PVAL_M7_AUX" localSheetId="2">#REF!</definedName>
    <definedName name="PVAL_M7_AUX" localSheetId="3">#REF!</definedName>
    <definedName name="PVAL_M7_AUX" localSheetId="4">#REF!</definedName>
    <definedName name="PVAL_M7_AUX" localSheetId="5">#REF!</definedName>
    <definedName name="PVAL_M7_AUX" localSheetId="7">#REF!</definedName>
    <definedName name="PVAL_M7_AUX">#REF!</definedName>
    <definedName name="PVAL_M8" localSheetId="0">#REF!</definedName>
    <definedName name="PVAL_M8" localSheetId="2">#REF!</definedName>
    <definedName name="PVAL_M8" localSheetId="3">#REF!</definedName>
    <definedName name="PVAL_M8" localSheetId="4">#REF!</definedName>
    <definedName name="PVAL_M8" localSheetId="5">#REF!</definedName>
    <definedName name="PVAL_M8" localSheetId="7">#REF!</definedName>
    <definedName name="PVAL_M8">#REF!</definedName>
    <definedName name="PVAL_M8_AUX" localSheetId="0">#REF!</definedName>
    <definedName name="PVAL_M8_AUX" localSheetId="2">#REF!</definedName>
    <definedName name="PVAL_M8_AUX" localSheetId="3">#REF!</definedName>
    <definedName name="PVAL_M8_AUX" localSheetId="4">#REF!</definedName>
    <definedName name="PVAL_M8_AUX" localSheetId="5">#REF!</definedName>
    <definedName name="PVAL_M8_AUX" localSheetId="7">#REF!</definedName>
    <definedName name="PVAL_M8_AUX">#REF!</definedName>
    <definedName name="PVAL_M9" localSheetId="0">#REF!</definedName>
    <definedName name="PVAL_M9" localSheetId="2">#REF!</definedName>
    <definedName name="PVAL_M9" localSheetId="3">#REF!</definedName>
    <definedName name="PVAL_M9" localSheetId="4">#REF!</definedName>
    <definedName name="PVAL_M9" localSheetId="5">#REF!</definedName>
    <definedName name="PVAL_M9" localSheetId="7">#REF!</definedName>
    <definedName name="PVAL_M9">#REF!</definedName>
    <definedName name="PVAL_M9_AUX" localSheetId="0">#REF!</definedName>
    <definedName name="PVAL_M9_AUX" localSheetId="2">#REF!</definedName>
    <definedName name="PVAL_M9_AUX" localSheetId="3">#REF!</definedName>
    <definedName name="PVAL_M9_AUX" localSheetId="4">#REF!</definedName>
    <definedName name="PVAL_M9_AUX" localSheetId="5">#REF!</definedName>
    <definedName name="PVAL_M9_AUX" localSheetId="7">#REF!</definedName>
    <definedName name="PVAL_M9_AUX">#REF!</definedName>
    <definedName name="PVAL_S1" localSheetId="0">#REF!</definedName>
    <definedName name="PVAL_S1" localSheetId="2">#REF!</definedName>
    <definedName name="PVAL_S1" localSheetId="3">#REF!</definedName>
    <definedName name="PVAL_S1" localSheetId="4">#REF!</definedName>
    <definedName name="PVAL_S1" localSheetId="5">#REF!</definedName>
    <definedName name="PVAL_S1" localSheetId="7">#REF!</definedName>
    <definedName name="PVAL_S1">#REF!</definedName>
    <definedName name="PVAL_S10" localSheetId="0">#REF!</definedName>
    <definedName name="PVAL_S10" localSheetId="2">#REF!</definedName>
    <definedName name="PVAL_S10" localSheetId="3">#REF!</definedName>
    <definedName name="PVAL_S10" localSheetId="4">#REF!</definedName>
    <definedName name="PVAL_S10" localSheetId="5">#REF!</definedName>
    <definedName name="PVAL_S10" localSheetId="7">#REF!</definedName>
    <definedName name="PVAL_S10">#REF!</definedName>
    <definedName name="PVAL_S11" localSheetId="0">#REF!</definedName>
    <definedName name="PVAL_S11" localSheetId="2">#REF!</definedName>
    <definedName name="PVAL_S11" localSheetId="3">#REF!</definedName>
    <definedName name="PVAL_S11" localSheetId="4">#REF!</definedName>
    <definedName name="PVAL_S11" localSheetId="5">#REF!</definedName>
    <definedName name="PVAL_S11" localSheetId="7">#REF!</definedName>
    <definedName name="PVAL_S11">#REF!</definedName>
    <definedName name="PVAL_S2" localSheetId="0">#REF!</definedName>
    <definedName name="PVAL_S2" localSheetId="2">#REF!</definedName>
    <definedName name="PVAL_S2" localSheetId="3">#REF!</definedName>
    <definedName name="PVAL_S2" localSheetId="4">#REF!</definedName>
    <definedName name="PVAL_S2" localSheetId="5">#REF!</definedName>
    <definedName name="PVAL_S2" localSheetId="7">#REF!</definedName>
    <definedName name="PVAL_S2">#REF!</definedName>
    <definedName name="PVAL_S21" localSheetId="0">#REF!</definedName>
    <definedName name="PVAL_S21" localSheetId="2">#REF!</definedName>
    <definedName name="PVAL_S21" localSheetId="3">#REF!</definedName>
    <definedName name="PVAL_S21" localSheetId="4">#REF!</definedName>
    <definedName name="PVAL_S21" localSheetId="5">#REF!</definedName>
    <definedName name="PVAL_S21" localSheetId="7">#REF!</definedName>
    <definedName name="PVAL_S21">#REF!</definedName>
    <definedName name="PVAL_S22" localSheetId="0">#REF!</definedName>
    <definedName name="PVAL_S22" localSheetId="2">#REF!</definedName>
    <definedName name="PVAL_S22" localSheetId="3">#REF!</definedName>
    <definedName name="PVAL_S22" localSheetId="4">#REF!</definedName>
    <definedName name="PVAL_S22" localSheetId="5">#REF!</definedName>
    <definedName name="PVAL_S22" localSheetId="7">#REF!</definedName>
    <definedName name="PVAL_S22">#REF!</definedName>
    <definedName name="PVAL_S23" localSheetId="0">#REF!</definedName>
    <definedName name="PVAL_S23" localSheetId="2">#REF!</definedName>
    <definedName name="PVAL_S23" localSheetId="3">#REF!</definedName>
    <definedName name="PVAL_S23" localSheetId="4">#REF!</definedName>
    <definedName name="PVAL_S23" localSheetId="5">#REF!</definedName>
    <definedName name="PVAL_S23" localSheetId="7">#REF!</definedName>
    <definedName name="PVAL_S23">#REF!</definedName>
    <definedName name="PVAL_S25" localSheetId="0">#REF!</definedName>
    <definedName name="PVAL_S25" localSheetId="2">#REF!</definedName>
    <definedName name="PVAL_S25" localSheetId="3">#REF!</definedName>
    <definedName name="PVAL_S25" localSheetId="4">#REF!</definedName>
    <definedName name="PVAL_S25" localSheetId="5">#REF!</definedName>
    <definedName name="PVAL_S25" localSheetId="7">#REF!</definedName>
    <definedName name="PVAL_S25">#REF!</definedName>
    <definedName name="PVAL_S3" localSheetId="0">#REF!</definedName>
    <definedName name="PVAL_S3" localSheetId="2">#REF!</definedName>
    <definedName name="PVAL_S3" localSheetId="3">#REF!</definedName>
    <definedName name="PVAL_S3" localSheetId="4">#REF!</definedName>
    <definedName name="PVAL_S3" localSheetId="5">#REF!</definedName>
    <definedName name="PVAL_S3" localSheetId="7">#REF!</definedName>
    <definedName name="PVAL_S3">#REF!</definedName>
    <definedName name="PVAL_S4" localSheetId="0">#REF!</definedName>
    <definedName name="PVAL_S4" localSheetId="2">#REF!</definedName>
    <definedName name="PVAL_S4" localSheetId="3">#REF!</definedName>
    <definedName name="PVAL_S4" localSheetId="4">#REF!</definedName>
    <definedName name="PVAL_S4" localSheetId="5">#REF!</definedName>
    <definedName name="PVAL_S4" localSheetId="7">#REF!</definedName>
    <definedName name="PVAL_S4">#REF!</definedName>
    <definedName name="PVAL_S5" localSheetId="0">#REF!</definedName>
    <definedName name="PVAL_S5" localSheetId="2">#REF!</definedName>
    <definedName name="PVAL_S5" localSheetId="3">#REF!</definedName>
    <definedName name="PVAL_S5" localSheetId="4">#REF!</definedName>
    <definedName name="PVAL_S5" localSheetId="5">#REF!</definedName>
    <definedName name="PVAL_S5" localSheetId="7">#REF!</definedName>
    <definedName name="PVAL_S5">#REF!</definedName>
    <definedName name="PVAL_S6" localSheetId="0">#REF!</definedName>
    <definedName name="PVAL_S6" localSheetId="2">#REF!</definedName>
    <definedName name="PVAL_S6" localSheetId="3">#REF!</definedName>
    <definedName name="PVAL_S6" localSheetId="4">#REF!</definedName>
    <definedName name="PVAL_S6" localSheetId="5">#REF!</definedName>
    <definedName name="PVAL_S6" localSheetId="7">#REF!</definedName>
    <definedName name="PVAL_S6">#REF!</definedName>
    <definedName name="PVAL_S7" localSheetId="0">#REF!</definedName>
    <definedName name="PVAL_S7" localSheetId="2">#REF!</definedName>
    <definedName name="PVAL_S7" localSheetId="3">#REF!</definedName>
    <definedName name="PVAL_S7" localSheetId="4">#REF!</definedName>
    <definedName name="PVAL_S7" localSheetId="5">#REF!</definedName>
    <definedName name="PVAL_S7" localSheetId="7">#REF!</definedName>
    <definedName name="PVAL_S7">#REF!</definedName>
    <definedName name="PVAL_S8" localSheetId="0">#REF!</definedName>
    <definedName name="PVAL_S8" localSheetId="2">#REF!</definedName>
    <definedName name="PVAL_S8" localSheetId="3">#REF!</definedName>
    <definedName name="PVAL_S8" localSheetId="4">#REF!</definedName>
    <definedName name="PVAL_S8" localSheetId="5">#REF!</definedName>
    <definedName name="PVAL_S8" localSheetId="7">#REF!</definedName>
    <definedName name="PVAL_S8">#REF!</definedName>
    <definedName name="PVAL_S9" localSheetId="0">#REF!</definedName>
    <definedName name="PVAL_S9" localSheetId="2">#REF!</definedName>
    <definedName name="PVAL_S9" localSheetId="3">#REF!</definedName>
    <definedName name="PVAL_S9" localSheetId="4">#REF!</definedName>
    <definedName name="PVAL_S9" localSheetId="5">#REF!</definedName>
    <definedName name="PVAL_S9" localSheetId="7">#REF!</definedName>
    <definedName name="PVAL_S9">#REF!</definedName>
    <definedName name="PVAL03_T_V1_2" localSheetId="0">#REF!</definedName>
    <definedName name="PVAL03_T_V1_2" localSheetId="2">#REF!</definedName>
    <definedName name="PVAL03_T_V1_2" localSheetId="3">#REF!</definedName>
    <definedName name="PVAL03_T_V1_2" localSheetId="4">#REF!</definedName>
    <definedName name="PVAL03_T_V1_2" localSheetId="5">#REF!</definedName>
    <definedName name="PVAL03_T_V1_2" localSheetId="7">#REF!</definedName>
    <definedName name="PVAL03_T_V1_2">#REF!</definedName>
    <definedName name="PVAL04_T_V1_2" localSheetId="0">#REF!</definedName>
    <definedName name="PVAL04_T_V1_2" localSheetId="2">#REF!</definedName>
    <definedName name="PVAL04_T_V1_2" localSheetId="3">#REF!</definedName>
    <definedName name="PVAL04_T_V1_2" localSheetId="4">#REF!</definedName>
    <definedName name="PVAL04_T_V1_2" localSheetId="5">#REF!</definedName>
    <definedName name="PVAL04_T_V1_2" localSheetId="7">#REF!</definedName>
    <definedName name="PVAL04_T_V1_2">#REF!</definedName>
    <definedName name="PVAL05_T_V1_2" localSheetId="0">#REF!</definedName>
    <definedName name="PVAL05_T_V1_2" localSheetId="2">#REF!</definedName>
    <definedName name="PVAL05_T_V1_2" localSheetId="3">#REF!</definedName>
    <definedName name="PVAL05_T_V1_2" localSheetId="4">#REF!</definedName>
    <definedName name="PVAL05_T_V1_2" localSheetId="5">#REF!</definedName>
    <definedName name="PVAL05_T_V1_2" localSheetId="7">#REF!</definedName>
    <definedName name="PVAL05_T_V1_2">#REF!</definedName>
    <definedName name="PVAL06_F_G_V1" localSheetId="0">#REF!</definedName>
    <definedName name="PVAL06_F_G_V1" localSheetId="2">#REF!</definedName>
    <definedName name="PVAL06_F_G_V1" localSheetId="3">#REF!</definedName>
    <definedName name="PVAL06_F_G_V1" localSheetId="4">#REF!</definedName>
    <definedName name="PVAL06_F_G_V1" localSheetId="5">#REF!</definedName>
    <definedName name="PVAL06_F_G_V1" localSheetId="7">#REF!</definedName>
    <definedName name="PVAL06_F_G_V1">#REF!</definedName>
    <definedName name="PVAL06_F_G_V2" localSheetId="0">#REF!</definedName>
    <definedName name="PVAL06_F_G_V2" localSheetId="2">#REF!</definedName>
    <definedName name="PVAL06_F_G_V2" localSheetId="3">#REF!</definedName>
    <definedName name="PVAL06_F_G_V2" localSheetId="4">#REF!</definedName>
    <definedName name="PVAL06_F_G_V2" localSheetId="5">#REF!</definedName>
    <definedName name="PVAL06_F_G_V2" localSheetId="7">#REF!</definedName>
    <definedName name="PVAL06_F_G_V2">#REF!</definedName>
    <definedName name="PVAL06_M5" localSheetId="0">#REF!</definedName>
    <definedName name="PVAL06_M5" localSheetId="2">#REF!</definedName>
    <definedName name="PVAL06_M5" localSheetId="3">#REF!</definedName>
    <definedName name="PVAL06_M5" localSheetId="4">#REF!</definedName>
    <definedName name="PVAL06_M5" localSheetId="5">#REF!</definedName>
    <definedName name="PVAL06_M5" localSheetId="7">#REF!</definedName>
    <definedName name="PVAL06_M5">#REF!</definedName>
    <definedName name="PVAL06_M7" localSheetId="0">#REF!</definedName>
    <definedName name="PVAL06_M7" localSheetId="2">#REF!</definedName>
    <definedName name="PVAL06_M7" localSheetId="3">#REF!</definedName>
    <definedName name="PVAL06_M7" localSheetId="4">#REF!</definedName>
    <definedName name="PVAL06_M7" localSheetId="5">#REF!</definedName>
    <definedName name="PVAL06_M7" localSheetId="7">#REF!</definedName>
    <definedName name="PVAL06_M7">#REF!</definedName>
    <definedName name="PVAL06_M8" localSheetId="0">#REF!</definedName>
    <definedName name="PVAL06_M8" localSheetId="2">#REF!</definedName>
    <definedName name="PVAL06_M8" localSheetId="3">#REF!</definedName>
    <definedName name="PVAL06_M8" localSheetId="4">#REF!</definedName>
    <definedName name="PVAL06_M8" localSheetId="5">#REF!</definedName>
    <definedName name="PVAL06_M8" localSheetId="7">#REF!</definedName>
    <definedName name="PVAL06_M8">#REF!</definedName>
    <definedName name="PVAL06_T_V1" localSheetId="0">#REF!</definedName>
    <definedName name="PVAL06_T_V1" localSheetId="2">#REF!</definedName>
    <definedName name="PVAL06_T_V1" localSheetId="3">#REF!</definedName>
    <definedName name="PVAL06_T_V1" localSheetId="4">#REF!</definedName>
    <definedName name="PVAL06_T_V1" localSheetId="5">#REF!</definedName>
    <definedName name="PVAL06_T_V1" localSheetId="7">#REF!</definedName>
    <definedName name="PVAL06_T_V1">#REF!</definedName>
    <definedName name="PVAL06_T_V2" localSheetId="0">#REF!</definedName>
    <definedName name="PVAL06_T_V2" localSheetId="2">#REF!</definedName>
    <definedName name="PVAL06_T_V2" localSheetId="3">#REF!</definedName>
    <definedName name="PVAL06_T_V2" localSheetId="4">#REF!</definedName>
    <definedName name="PVAL06_T_V2" localSheetId="5">#REF!</definedName>
    <definedName name="PVAL06_T_V2" localSheetId="7">#REF!</definedName>
    <definedName name="PVAL06_T_V2">#REF!</definedName>
    <definedName name="q" localSheetId="0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7">#REF!</definedName>
    <definedName name="q">#REF!</definedName>
    <definedName name="R_ALUNOTOT" localSheetId="0">#REF!</definedName>
    <definedName name="R_ALUNOTOT" localSheetId="2">#REF!</definedName>
    <definedName name="R_ALUNOTOT" localSheetId="3">#REF!</definedName>
    <definedName name="R_ALUNOTOT" localSheetId="4">#REF!</definedName>
    <definedName name="R_ALUNOTOT" localSheetId="5">#REF!</definedName>
    <definedName name="R_ALUNOTOT" localSheetId="7">#REF!</definedName>
    <definedName name="R_ALUNOTOT">#REF!</definedName>
    <definedName name="R_MAEALFAB" localSheetId="0">#REF!</definedName>
    <definedName name="R_MAEALFAB" localSheetId="2">#REF!</definedName>
    <definedName name="R_MAEALFAB" localSheetId="3">#REF!</definedName>
    <definedName name="R_MAEALFAB" localSheetId="4">#REF!</definedName>
    <definedName name="R_MAEALFAB" localSheetId="5">#REF!</definedName>
    <definedName name="R_MAEALFAB" localSheetId="7">#REF!</definedName>
    <definedName name="R_MAEALFAB">#REF!</definedName>
    <definedName name="R_MAEANALF" localSheetId="0">#REF!</definedName>
    <definedName name="R_MAEANALF" localSheetId="2">#REF!</definedName>
    <definedName name="R_MAEANALF" localSheetId="3">#REF!</definedName>
    <definedName name="R_MAEANALF" localSheetId="4">#REF!</definedName>
    <definedName name="R_MAEANALF" localSheetId="5">#REF!</definedName>
    <definedName name="R_MAEANALF" localSheetId="7">#REF!</definedName>
    <definedName name="R_MAEANALF">#REF!</definedName>
    <definedName name="R_MAELENDO" localSheetId="0">#REF!</definedName>
    <definedName name="R_MAELENDO" localSheetId="2">#REF!</definedName>
    <definedName name="R_MAELENDO" localSheetId="3">#REF!</definedName>
    <definedName name="R_MAELENDO" localSheetId="4">#REF!</definedName>
    <definedName name="R_MAELENDO" localSheetId="5">#REF!</definedName>
    <definedName name="R_MAELENDO" localSheetId="7">#REF!</definedName>
    <definedName name="R_MAELENDO">#REF!</definedName>
    <definedName name="R_MORAMAE" localSheetId="0">#REF!</definedName>
    <definedName name="R_MORAMAE" localSheetId="2">#REF!</definedName>
    <definedName name="R_MORAMAE" localSheetId="3">#REF!</definedName>
    <definedName name="R_MORAMAE" localSheetId="4">#REF!</definedName>
    <definedName name="R_MORAMAE" localSheetId="5">#REF!</definedName>
    <definedName name="R_MORAMAE" localSheetId="7">#REF!</definedName>
    <definedName name="R_MORAMAE">#REF!</definedName>
    <definedName name="R_MORAMAEPAI" localSheetId="0">#REF!</definedName>
    <definedName name="R_MORAMAEPAI" localSheetId="2">#REF!</definedName>
    <definedName name="R_MORAMAEPAI" localSheetId="3">#REF!</definedName>
    <definedName name="R_MORAMAEPAI" localSheetId="4">#REF!</definedName>
    <definedName name="R_MORAMAEPAI" localSheetId="5">#REF!</definedName>
    <definedName name="R_MORAMAEPAI" localSheetId="7">#REF!</definedName>
    <definedName name="R_MORAMAEPAI">#REF!</definedName>
    <definedName name="R_MORAPAI" localSheetId="0">#REF!</definedName>
    <definedName name="R_MORAPAI" localSheetId="2">#REF!</definedName>
    <definedName name="R_MORAPAI" localSheetId="3">#REF!</definedName>
    <definedName name="R_MORAPAI" localSheetId="4">#REF!</definedName>
    <definedName name="R_MORAPAI" localSheetId="5">#REF!</definedName>
    <definedName name="R_MORAPAI" localSheetId="7">#REF!</definedName>
    <definedName name="R_MORAPAI">#REF!</definedName>
    <definedName name="R_NMAELENDO" localSheetId="0">#REF!</definedName>
    <definedName name="R_NMAELENDO" localSheetId="2">#REF!</definedName>
    <definedName name="R_NMAELENDO" localSheetId="3">#REF!</definedName>
    <definedName name="R_NMAELENDO" localSheetId="4">#REF!</definedName>
    <definedName name="R_NMAELENDO" localSheetId="5">#REF!</definedName>
    <definedName name="R_NMAELENDO" localSheetId="7">#REF!</definedName>
    <definedName name="R_NMAELENDO">#REF!</definedName>
    <definedName name="R_NMORAMAE" localSheetId="0">#REF!</definedName>
    <definedName name="R_NMORAMAE" localSheetId="2">#REF!</definedName>
    <definedName name="R_NMORAMAE" localSheetId="3">#REF!</definedName>
    <definedName name="R_NMORAMAE" localSheetId="4">#REF!</definedName>
    <definedName name="R_NMORAMAE" localSheetId="5">#REF!</definedName>
    <definedName name="R_NMORAMAE" localSheetId="7">#REF!</definedName>
    <definedName name="R_NMORAMAE">#REF!</definedName>
    <definedName name="R_NMORAPAI" localSheetId="0">#REF!</definedName>
    <definedName name="R_NMORAPAI" localSheetId="2">#REF!</definedName>
    <definedName name="R_NMORAPAI" localSheetId="3">#REF!</definedName>
    <definedName name="R_NMORAPAI" localSheetId="4">#REF!</definedName>
    <definedName name="R_NMORAPAI" localSheetId="5">#REF!</definedName>
    <definedName name="R_NMORAPAI" localSheetId="7">#REF!</definedName>
    <definedName name="R_NMORAPAI">#REF!</definedName>
    <definedName name="R_NPAILENDO" localSheetId="0">#REF!</definedName>
    <definedName name="R_NPAILENDO" localSheetId="2">#REF!</definedName>
    <definedName name="R_NPAILENDO" localSheetId="3">#REF!</definedName>
    <definedName name="R_NPAILENDO" localSheetId="4">#REF!</definedName>
    <definedName name="R_NPAILENDO" localSheetId="5">#REF!</definedName>
    <definedName name="R_NPAILENDO" localSheetId="7">#REF!</definedName>
    <definedName name="R_NPAILENDO">#REF!</definedName>
    <definedName name="R_PAILENDO" localSheetId="0">#REF!</definedName>
    <definedName name="R_PAILENDO" localSheetId="2">#REF!</definedName>
    <definedName name="R_PAILENDO" localSheetId="3">#REF!</definedName>
    <definedName name="R_PAILENDO" localSheetId="4">#REF!</definedName>
    <definedName name="R_PAILENDO" localSheetId="5">#REF!</definedName>
    <definedName name="R_PAILENDO" localSheetId="7">#REF!</definedName>
    <definedName name="R_PAILENDO">#REF!</definedName>
    <definedName name="REDUCA">REDUCA!$B$1:$BU$32</definedName>
    <definedName name="REDUCAN">REDUCAN!$B$1:$BG$32</definedName>
    <definedName name="RENDMUNIC" localSheetId="0">#REF!</definedName>
    <definedName name="RENDMUNIC" localSheetId="2">#REF!</definedName>
    <definedName name="RENDMUNIC" localSheetId="3">#REF!</definedName>
    <definedName name="RENDMUNIC" localSheetId="4">#REF!</definedName>
    <definedName name="RENDMUNIC" localSheetId="5">#REF!</definedName>
    <definedName name="RENDMUNIC" localSheetId="7">#REF!</definedName>
    <definedName name="RENDMUNIC">#REF!</definedName>
    <definedName name="RENE" localSheetId="0">#REF!</definedName>
    <definedName name="RENE" localSheetId="2">#REF!</definedName>
    <definedName name="RENE" localSheetId="3">#REF!</definedName>
    <definedName name="RENE" localSheetId="4">#REF!</definedName>
    <definedName name="RENE" localSheetId="5">#REF!</definedName>
    <definedName name="RENE" localSheetId="7">#REF!</definedName>
    <definedName name="RENE">#REF!</definedName>
    <definedName name="RESULT" localSheetId="0">#REF!</definedName>
    <definedName name="RESULT" localSheetId="2">#REF!</definedName>
    <definedName name="RESULT" localSheetId="3">#REF!</definedName>
    <definedName name="RESULT" localSheetId="4">#REF!</definedName>
    <definedName name="RESULT" localSheetId="5">#REF!</definedName>
    <definedName name="RESULT" localSheetId="7">#REF!</definedName>
    <definedName name="RESULT">#REF!</definedName>
    <definedName name="RESULT_E" localSheetId="0">#REF!</definedName>
    <definedName name="RESULT_E" localSheetId="2">#REF!</definedName>
    <definedName name="RESULT_E" localSheetId="3">#REF!</definedName>
    <definedName name="RESULT_E" localSheetId="4">#REF!</definedName>
    <definedName name="RESULT_E" localSheetId="5">#REF!</definedName>
    <definedName name="RESULT_E" localSheetId="7">#REF!</definedName>
    <definedName name="RESULT_E">#REF!</definedName>
    <definedName name="RESULT_E_1" localSheetId="0">#REF!</definedName>
    <definedName name="RESULT_E_1" localSheetId="2">#REF!</definedName>
    <definedName name="RESULT_E_1" localSheetId="3">#REF!</definedName>
    <definedName name="RESULT_E_1" localSheetId="4">#REF!</definedName>
    <definedName name="RESULT_E_1" localSheetId="5">#REF!</definedName>
    <definedName name="RESULT_E_1" localSheetId="7">#REF!</definedName>
    <definedName name="RESULT_E_1">#REF!</definedName>
    <definedName name="RESULT_E_10" localSheetId="0">#REF!</definedName>
    <definedName name="RESULT_E_10" localSheetId="2">#REF!</definedName>
    <definedName name="RESULT_E_10" localSheetId="3">#REF!</definedName>
    <definedName name="RESULT_E_10" localSheetId="4">#REF!</definedName>
    <definedName name="RESULT_E_10" localSheetId="5">#REF!</definedName>
    <definedName name="RESULT_E_10" localSheetId="7">#REF!</definedName>
    <definedName name="RESULT_E_10">#REF!</definedName>
    <definedName name="RESULT_E_11" localSheetId="0">#REF!</definedName>
    <definedName name="RESULT_E_11" localSheetId="2">#REF!</definedName>
    <definedName name="RESULT_E_11" localSheetId="3">#REF!</definedName>
    <definedName name="RESULT_E_11" localSheetId="4">#REF!</definedName>
    <definedName name="RESULT_E_11" localSheetId="5">#REF!</definedName>
    <definedName name="RESULT_E_11" localSheetId="7">#REF!</definedName>
    <definedName name="RESULT_E_11">#REF!</definedName>
    <definedName name="RESULT_E_15" localSheetId="0">#REF!</definedName>
    <definedName name="RESULT_E_15" localSheetId="2">#REF!</definedName>
    <definedName name="RESULT_E_15" localSheetId="3">#REF!</definedName>
    <definedName name="RESULT_E_15" localSheetId="4">#REF!</definedName>
    <definedName name="RESULT_E_15" localSheetId="5">#REF!</definedName>
    <definedName name="RESULT_E_15" localSheetId="7">#REF!</definedName>
    <definedName name="RESULT_E_15">#REF!</definedName>
    <definedName name="RESULT_E_16" localSheetId="0">#REF!</definedName>
    <definedName name="RESULT_E_16" localSheetId="2">#REF!</definedName>
    <definedName name="RESULT_E_16" localSheetId="3">#REF!</definedName>
    <definedName name="RESULT_E_16" localSheetId="4">#REF!</definedName>
    <definedName name="RESULT_E_16" localSheetId="5">#REF!</definedName>
    <definedName name="RESULT_E_16" localSheetId="7">#REF!</definedName>
    <definedName name="RESULT_E_16">#REF!</definedName>
    <definedName name="RESULT_E_5" localSheetId="0">#REF!</definedName>
    <definedName name="RESULT_E_5" localSheetId="2">#REF!</definedName>
    <definedName name="RESULT_E_5" localSheetId="3">#REF!</definedName>
    <definedName name="RESULT_E_5" localSheetId="4">#REF!</definedName>
    <definedName name="RESULT_E_5" localSheetId="5">#REF!</definedName>
    <definedName name="RESULT_E_5" localSheetId="7">#REF!</definedName>
    <definedName name="RESULT_E_5">#REF!</definedName>
    <definedName name="RESULT_E_6" localSheetId="0">#REF!</definedName>
    <definedName name="RESULT_E_6" localSheetId="2">#REF!</definedName>
    <definedName name="RESULT_E_6" localSheetId="3">#REF!</definedName>
    <definedName name="RESULT_E_6" localSheetId="4">#REF!</definedName>
    <definedName name="RESULT_E_6" localSheetId="5">#REF!</definedName>
    <definedName name="RESULT_E_6" localSheetId="7">#REF!</definedName>
    <definedName name="RESULT_E_6">#REF!</definedName>
    <definedName name="RESULT_ES" localSheetId="0">#REF!</definedName>
    <definedName name="RESULT_ES" localSheetId="2">#REF!</definedName>
    <definedName name="RESULT_ES" localSheetId="3">#REF!</definedName>
    <definedName name="RESULT_ES" localSheetId="4">#REF!</definedName>
    <definedName name="RESULT_ES" localSheetId="5">#REF!</definedName>
    <definedName name="RESULT_ES" localSheetId="7">#REF!</definedName>
    <definedName name="RESULT_ES">#REF!</definedName>
    <definedName name="RESULT_SP" localSheetId="0">#REF!</definedName>
    <definedName name="RESULT_SP" localSheetId="2">#REF!</definedName>
    <definedName name="RESULT_SP" localSheetId="3">#REF!</definedName>
    <definedName name="RESULT_SP" localSheetId="4">#REF!</definedName>
    <definedName name="RESULT_SP" localSheetId="5">#REF!</definedName>
    <definedName name="RESULT_SP" localSheetId="7">#REF!</definedName>
    <definedName name="RESULT_SP">#REF!</definedName>
    <definedName name="RESULT01" localSheetId="0">#REF!</definedName>
    <definedName name="RESULT01" localSheetId="2">#REF!</definedName>
    <definedName name="RESULT01" localSheetId="3">#REF!</definedName>
    <definedName name="RESULT01" localSheetId="4">#REF!</definedName>
    <definedName name="RESULT01" localSheetId="5">#REF!</definedName>
    <definedName name="RESULT01" localSheetId="7">#REF!</definedName>
    <definedName name="RESULT01">#REF!</definedName>
    <definedName name="RESULT02" localSheetId="0">#REF!</definedName>
    <definedName name="RESULT02" localSheetId="2">#REF!</definedName>
    <definedName name="RESULT02" localSheetId="3">#REF!</definedName>
    <definedName name="RESULT02" localSheetId="4">#REF!</definedName>
    <definedName name="RESULT02" localSheetId="5">#REF!</definedName>
    <definedName name="RESULT02" localSheetId="7">#REF!</definedName>
    <definedName name="RESULT02">#REF!</definedName>
    <definedName name="RESULT03" localSheetId="0">#REF!</definedName>
    <definedName name="RESULT03" localSheetId="2">#REF!</definedName>
    <definedName name="RESULT03" localSheetId="3">#REF!</definedName>
    <definedName name="RESULT03" localSheetId="4">#REF!</definedName>
    <definedName name="RESULT03" localSheetId="5">#REF!</definedName>
    <definedName name="RESULT03" localSheetId="7">#REF!</definedName>
    <definedName name="RESULT03">#REF!</definedName>
    <definedName name="RESULT04" localSheetId="0">#REF!</definedName>
    <definedName name="RESULT04" localSheetId="2">#REF!</definedName>
    <definedName name="RESULT04" localSheetId="3">#REF!</definedName>
    <definedName name="RESULT04" localSheetId="4">#REF!</definedName>
    <definedName name="RESULT04" localSheetId="5">#REF!</definedName>
    <definedName name="RESULT04" localSheetId="7">#REF!</definedName>
    <definedName name="RESULT04">#REF!</definedName>
    <definedName name="RESULT05" localSheetId="0">#REF!</definedName>
    <definedName name="RESULT05" localSheetId="2">#REF!</definedName>
    <definedName name="RESULT05" localSheetId="3">#REF!</definedName>
    <definedName name="RESULT05" localSheetId="4">#REF!</definedName>
    <definedName name="RESULT05" localSheetId="5">#REF!</definedName>
    <definedName name="RESULT05" localSheetId="7">#REF!</definedName>
    <definedName name="RESULT05">#REF!</definedName>
    <definedName name="RESULT06" localSheetId="0">#REF!</definedName>
    <definedName name="RESULT06" localSheetId="2">#REF!</definedName>
    <definedName name="RESULT06" localSheetId="3">#REF!</definedName>
    <definedName name="RESULT06" localSheetId="4">#REF!</definedName>
    <definedName name="RESULT06" localSheetId="5">#REF!</definedName>
    <definedName name="RESULT06" localSheetId="7">#REF!</definedName>
    <definedName name="RESULT06">#REF!</definedName>
    <definedName name="RESULT07" localSheetId="0">#REF!</definedName>
    <definedName name="RESULT07" localSheetId="2">#REF!</definedName>
    <definedName name="RESULT07" localSheetId="3">#REF!</definedName>
    <definedName name="RESULT07" localSheetId="4">#REF!</definedName>
    <definedName name="RESULT07" localSheetId="5">#REF!</definedName>
    <definedName name="RESULT07" localSheetId="7">#REF!</definedName>
    <definedName name="RESULT07">#REF!</definedName>
    <definedName name="RESULT2" localSheetId="0">#REF!</definedName>
    <definedName name="RESULT2" localSheetId="2">#REF!</definedName>
    <definedName name="RESULT2" localSheetId="3">#REF!</definedName>
    <definedName name="RESULT2" localSheetId="4">#REF!</definedName>
    <definedName name="RESULT2" localSheetId="5">#REF!</definedName>
    <definedName name="RESULT2" localSheetId="7">#REF!</definedName>
    <definedName name="RESULT2">#REF!</definedName>
    <definedName name="RESULT2004SUP" localSheetId="0">#REF!</definedName>
    <definedName name="RESULT2004SUP" localSheetId="2">#REF!</definedName>
    <definedName name="RESULT2004SUP" localSheetId="3">#REF!</definedName>
    <definedName name="RESULT2004SUP" localSheetId="4">#REF!</definedName>
    <definedName name="RESULT2004SUP" localSheetId="5">#REF!</definedName>
    <definedName name="RESULT2004SUP" localSheetId="7">#REF!</definedName>
    <definedName name="RESULT2004SUP">#REF!</definedName>
    <definedName name="RESULT2006SUP" localSheetId="0">#REF!</definedName>
    <definedName name="RESULT2006SUP" localSheetId="2">#REF!</definedName>
    <definedName name="RESULT2006SUP" localSheetId="3">#REF!</definedName>
    <definedName name="RESULT2006SUP" localSheetId="4">#REF!</definedName>
    <definedName name="RESULT2006SUP" localSheetId="5">#REF!</definedName>
    <definedName name="RESULT2006SUP" localSheetId="7">#REF!</definedName>
    <definedName name="RESULT2006SUP">#REF!</definedName>
    <definedName name="RESULT4" localSheetId="0">#REF!</definedName>
    <definedName name="RESULT4" localSheetId="2">#REF!</definedName>
    <definedName name="RESULT4" localSheetId="3">#REF!</definedName>
    <definedName name="RESULT4" localSheetId="4">#REF!</definedName>
    <definedName name="RESULT4" localSheetId="5">#REF!</definedName>
    <definedName name="RESULT4" localSheetId="7">#REF!</definedName>
    <definedName name="RESULT4">#REF!</definedName>
    <definedName name="RESULT5" localSheetId="0">#REF!</definedName>
    <definedName name="RESULT5" localSheetId="2">#REF!</definedName>
    <definedName name="RESULT5" localSheetId="3">#REF!</definedName>
    <definedName name="RESULT5" localSheetId="4">#REF!</definedName>
    <definedName name="RESULT5" localSheetId="5">#REF!</definedName>
    <definedName name="RESULT5" localSheetId="7">#REF!</definedName>
    <definedName name="RESULT5">#REF!</definedName>
    <definedName name="RESULT82" localSheetId="0">#REF!</definedName>
    <definedName name="RESULT82" localSheetId="2">#REF!</definedName>
    <definedName name="RESULT82" localSheetId="3">#REF!</definedName>
    <definedName name="RESULT82" localSheetId="4">#REF!</definedName>
    <definedName name="RESULT82" localSheetId="5">#REF!</definedName>
    <definedName name="RESULT82" localSheetId="7">#REF!</definedName>
    <definedName name="RESULT82">#REF!</definedName>
    <definedName name="RESULT83" localSheetId="0">#REF!</definedName>
    <definedName name="RESULT83" localSheetId="2">#REF!</definedName>
    <definedName name="RESULT83" localSheetId="3">#REF!</definedName>
    <definedName name="RESULT83" localSheetId="4">#REF!</definedName>
    <definedName name="RESULT83" localSheetId="5">#REF!</definedName>
    <definedName name="RESULT83" localSheetId="7">#REF!</definedName>
    <definedName name="RESULT83">#REF!</definedName>
    <definedName name="RESULT84" localSheetId="0">#REF!</definedName>
    <definedName name="RESULT84" localSheetId="2">#REF!</definedName>
    <definedName name="RESULT84" localSheetId="3">#REF!</definedName>
    <definedName name="RESULT84" localSheetId="4">#REF!</definedName>
    <definedName name="RESULT84" localSheetId="5">#REF!</definedName>
    <definedName name="RESULT84" localSheetId="7">#REF!</definedName>
    <definedName name="RESULT84">#REF!</definedName>
    <definedName name="RESULT85" localSheetId="0">#REF!</definedName>
    <definedName name="RESULT85" localSheetId="2">#REF!</definedName>
    <definedName name="RESULT85" localSheetId="3">#REF!</definedName>
    <definedName name="RESULT85" localSheetId="4">#REF!</definedName>
    <definedName name="RESULT85" localSheetId="5">#REF!</definedName>
    <definedName name="RESULT85" localSheetId="7">#REF!</definedName>
    <definedName name="RESULT85">#REF!</definedName>
    <definedName name="RESULT86" localSheetId="0">#REF!</definedName>
    <definedName name="RESULT86" localSheetId="2">#REF!</definedName>
    <definedName name="RESULT86" localSheetId="3">#REF!</definedName>
    <definedName name="RESULT86" localSheetId="4">#REF!</definedName>
    <definedName name="RESULT86" localSheetId="5">#REF!</definedName>
    <definedName name="RESULT86" localSheetId="7">#REF!</definedName>
    <definedName name="RESULT86">#REF!</definedName>
    <definedName name="RESULT87" localSheetId="0">#REF!</definedName>
    <definedName name="RESULT87" localSheetId="2">#REF!</definedName>
    <definedName name="RESULT87" localSheetId="3">#REF!</definedName>
    <definedName name="RESULT87" localSheetId="4">#REF!</definedName>
    <definedName name="RESULT87" localSheetId="5">#REF!</definedName>
    <definedName name="RESULT87" localSheetId="7">#REF!</definedName>
    <definedName name="RESULT87">#REF!</definedName>
    <definedName name="RESULT88" localSheetId="0">#REF!</definedName>
    <definedName name="RESULT88" localSheetId="2">#REF!</definedName>
    <definedName name="RESULT88" localSheetId="3">#REF!</definedName>
    <definedName name="RESULT88" localSheetId="4">#REF!</definedName>
    <definedName name="RESULT88" localSheetId="5">#REF!</definedName>
    <definedName name="RESULT88" localSheetId="7">#REF!</definedName>
    <definedName name="RESULT88">#REF!</definedName>
    <definedName name="RESULT89" localSheetId="0">#REF!</definedName>
    <definedName name="RESULT89" localSheetId="2">#REF!</definedName>
    <definedName name="RESULT89" localSheetId="3">#REF!</definedName>
    <definedName name="RESULT89" localSheetId="4">#REF!</definedName>
    <definedName name="RESULT89" localSheetId="5">#REF!</definedName>
    <definedName name="RESULT89" localSheetId="7">#REF!</definedName>
    <definedName name="RESULT89">#REF!</definedName>
    <definedName name="RESULT9" localSheetId="0">#REF!</definedName>
    <definedName name="RESULT9" localSheetId="2">#REF!</definedName>
    <definedName name="RESULT9" localSheetId="3">#REF!</definedName>
    <definedName name="RESULT9" localSheetId="4">#REF!</definedName>
    <definedName name="RESULT9" localSheetId="5">#REF!</definedName>
    <definedName name="RESULT9" localSheetId="7">#REF!</definedName>
    <definedName name="RESULT9">#REF!</definedName>
    <definedName name="RESULT90" localSheetId="0">#REF!</definedName>
    <definedName name="RESULT90" localSheetId="2">#REF!</definedName>
    <definedName name="RESULT90" localSheetId="3">#REF!</definedName>
    <definedName name="RESULT90" localSheetId="4">#REF!</definedName>
    <definedName name="RESULT90" localSheetId="5">#REF!</definedName>
    <definedName name="RESULT90" localSheetId="7">#REF!</definedName>
    <definedName name="RESULT90">#REF!</definedName>
    <definedName name="RESULT92" localSheetId="0">#REF!</definedName>
    <definedName name="RESULT92" localSheetId="2">#REF!</definedName>
    <definedName name="RESULT92" localSheetId="3">#REF!</definedName>
    <definedName name="RESULT92" localSheetId="4">#REF!</definedName>
    <definedName name="RESULT92" localSheetId="5">#REF!</definedName>
    <definedName name="RESULT92" localSheetId="7">#REF!</definedName>
    <definedName name="RESULT92">#REF!</definedName>
    <definedName name="RESULT93" localSheetId="0">#REF!</definedName>
    <definedName name="RESULT93" localSheetId="2">#REF!</definedName>
    <definedName name="RESULT93" localSheetId="3">#REF!</definedName>
    <definedName name="RESULT93" localSheetId="4">#REF!</definedName>
    <definedName name="RESULT93" localSheetId="5">#REF!</definedName>
    <definedName name="RESULT93" localSheetId="7">#REF!</definedName>
    <definedName name="RESULT93">#REF!</definedName>
    <definedName name="RESULT95" localSheetId="0">#REF!</definedName>
    <definedName name="RESULT95" localSheetId="2">#REF!</definedName>
    <definedName name="RESULT95" localSheetId="3">#REF!</definedName>
    <definedName name="RESULT95" localSheetId="4">#REF!</definedName>
    <definedName name="RESULT95" localSheetId="5">#REF!</definedName>
    <definedName name="RESULT95" localSheetId="7">#REF!</definedName>
    <definedName name="RESULT95">#REF!</definedName>
    <definedName name="RESULT96" localSheetId="0">#REF!</definedName>
    <definedName name="RESULT96" localSheetId="2">#REF!</definedName>
    <definedName name="RESULT96" localSheetId="3">#REF!</definedName>
    <definedName name="RESULT96" localSheetId="4">#REF!</definedName>
    <definedName name="RESULT96" localSheetId="5">#REF!</definedName>
    <definedName name="RESULT96" localSheetId="7">#REF!</definedName>
    <definedName name="RESULT96">#REF!</definedName>
    <definedName name="RESULT97" localSheetId="0">#REF!</definedName>
    <definedName name="RESULT97" localSheetId="2">#REF!</definedName>
    <definedName name="RESULT97" localSheetId="3">#REF!</definedName>
    <definedName name="RESULT97" localSheetId="4">#REF!</definedName>
    <definedName name="RESULT97" localSheetId="5">#REF!</definedName>
    <definedName name="RESULT97" localSheetId="7">#REF!</definedName>
    <definedName name="RESULT97">#REF!</definedName>
    <definedName name="RESULT98" localSheetId="0">#REF!</definedName>
    <definedName name="RESULT98" localSheetId="2">#REF!</definedName>
    <definedName name="RESULT98" localSheetId="3">#REF!</definedName>
    <definedName name="RESULT98" localSheetId="4">#REF!</definedName>
    <definedName name="RESULT98" localSheetId="5">#REF!</definedName>
    <definedName name="RESULT98" localSheetId="7">#REF!</definedName>
    <definedName name="RESULT98">#REF!</definedName>
    <definedName name="RESULT99" localSheetId="0">#REF!</definedName>
    <definedName name="RESULT99" localSheetId="2">#REF!</definedName>
    <definedName name="RESULT99" localSheetId="3">#REF!</definedName>
    <definedName name="RESULT99" localSheetId="4">#REF!</definedName>
    <definedName name="RESULT99" localSheetId="5">#REF!</definedName>
    <definedName name="RESULT99" localSheetId="7">#REF!</definedName>
    <definedName name="RESULT99">#REF!</definedName>
    <definedName name="RESULTCE05" localSheetId="0">#REF!</definedName>
    <definedName name="RESULTCE05" localSheetId="2">#REF!</definedName>
    <definedName name="RESULTCE05" localSheetId="3">#REF!</definedName>
    <definedName name="RESULTCE05" localSheetId="4">#REF!</definedName>
    <definedName name="RESULTCE05" localSheetId="5">#REF!</definedName>
    <definedName name="RESULTCE05" localSheetId="7">#REF!</definedName>
    <definedName name="RESULTCE05">#REF!</definedName>
    <definedName name="RESUMO" localSheetId="0">#REF!</definedName>
    <definedName name="RESUMO" localSheetId="2">#REF!</definedName>
    <definedName name="RESUMO" localSheetId="3">#REF!</definedName>
    <definedName name="RESUMO" localSheetId="4">#REF!</definedName>
    <definedName name="RESUMO" localSheetId="5">#REF!</definedName>
    <definedName name="RESUMO" localSheetId="7">#REF!</definedName>
    <definedName name="RESUMO">#REF!</definedName>
    <definedName name="REVCIEN" localSheetId="0">#REF!</definedName>
    <definedName name="REVCIEN" localSheetId="2">#REF!</definedName>
    <definedName name="REVCIEN" localSheetId="3">#REF!</definedName>
    <definedName name="REVCIEN" localSheetId="4">#REF!</definedName>
    <definedName name="REVCIEN" localSheetId="5">#REF!</definedName>
    <definedName name="REVCIEN" localSheetId="7">#REF!</definedName>
    <definedName name="REVCIEN">#REF!</definedName>
    <definedName name="REVHUM" localSheetId="0">#REF!</definedName>
    <definedName name="REVHUM" localSheetId="2">#REF!</definedName>
    <definedName name="REVHUM" localSheetId="3">#REF!</definedName>
    <definedName name="REVHUM" localSheetId="4">#REF!</definedName>
    <definedName name="REVHUM" localSheetId="5">#REF!</definedName>
    <definedName name="REVHUM" localSheetId="7">#REF!</definedName>
    <definedName name="REVHUM">#REF!</definedName>
    <definedName name="REVINFO" localSheetId="0">#REF!</definedName>
    <definedName name="REVINFO" localSheetId="2">#REF!</definedName>
    <definedName name="REVINFO" localSheetId="3">#REF!</definedName>
    <definedName name="REVINFO" localSheetId="4">#REF!</definedName>
    <definedName name="REVINFO" localSheetId="5">#REF!</definedName>
    <definedName name="REVINFO" localSheetId="7">#REF!</definedName>
    <definedName name="REVINFO">#REF!</definedName>
    <definedName name="ROMANC" localSheetId="0">#REF!</definedName>
    <definedName name="ROMANC" localSheetId="2">#REF!</definedName>
    <definedName name="ROMANC" localSheetId="3">#REF!</definedName>
    <definedName name="ROMANC" localSheetId="4">#REF!</definedName>
    <definedName name="ROMANC" localSheetId="5">#REF!</definedName>
    <definedName name="ROMANC" localSheetId="7">#REF!</definedName>
    <definedName name="ROMANC">#REF!</definedName>
    <definedName name="RUR" localSheetId="0">#REF!</definedName>
    <definedName name="RUR" localSheetId="2">#REF!</definedName>
    <definedName name="RUR" localSheetId="3">#REF!</definedName>
    <definedName name="RUR" localSheetId="4">#REF!</definedName>
    <definedName name="RUR" localSheetId="5">#REF!</definedName>
    <definedName name="RUR" localSheetId="7">#REF!</definedName>
    <definedName name="RUR">#REF!</definedName>
    <definedName name="SAI_01" localSheetId="0">#REF!</definedName>
    <definedName name="SAI_01" localSheetId="2">#REF!</definedName>
    <definedName name="SAI_01" localSheetId="3">#REF!</definedName>
    <definedName name="SAI_01" localSheetId="4">#REF!</definedName>
    <definedName name="SAI_01" localSheetId="5">#REF!</definedName>
    <definedName name="SAI_01" localSheetId="7">#REF!</definedName>
    <definedName name="SAI_01">#REF!</definedName>
    <definedName name="SAI_02" localSheetId="0">#REF!</definedName>
    <definedName name="SAI_02" localSheetId="2">#REF!</definedName>
    <definedName name="SAI_02" localSheetId="3">#REF!</definedName>
    <definedName name="SAI_02" localSheetId="4">#REF!</definedName>
    <definedName name="SAI_02" localSheetId="5">#REF!</definedName>
    <definedName name="SAI_02" localSheetId="7">#REF!</definedName>
    <definedName name="SAI_02">#REF!</definedName>
    <definedName name="SAI_03" localSheetId="0">#REF!</definedName>
    <definedName name="SAI_03" localSheetId="2">#REF!</definedName>
    <definedName name="SAI_03" localSheetId="3">#REF!</definedName>
    <definedName name="SAI_03" localSheetId="4">#REF!</definedName>
    <definedName name="SAI_03" localSheetId="5">#REF!</definedName>
    <definedName name="SAI_03" localSheetId="7">#REF!</definedName>
    <definedName name="SAI_03">#REF!</definedName>
    <definedName name="SAI_04" localSheetId="0">#REF!</definedName>
    <definedName name="SAI_04" localSheetId="2">#REF!</definedName>
    <definedName name="SAI_04" localSheetId="3">#REF!</definedName>
    <definedName name="SAI_04" localSheetId="4">#REF!</definedName>
    <definedName name="SAI_04" localSheetId="5">#REF!</definedName>
    <definedName name="SAI_04" localSheetId="7">#REF!</definedName>
    <definedName name="SAI_04">#REF!</definedName>
    <definedName name="SAI_05" localSheetId="0">#REF!</definedName>
    <definedName name="SAI_05" localSheetId="2">#REF!</definedName>
    <definedName name="SAI_05" localSheetId="3">#REF!</definedName>
    <definedName name="SAI_05" localSheetId="4">#REF!</definedName>
    <definedName name="SAI_05" localSheetId="5">#REF!</definedName>
    <definedName name="SAI_05" localSheetId="7">#REF!</definedName>
    <definedName name="SAI_05">#REF!</definedName>
    <definedName name="SAI_06" localSheetId="0">#REF!</definedName>
    <definedName name="SAI_06" localSheetId="2">#REF!</definedName>
    <definedName name="SAI_06" localSheetId="3">#REF!</definedName>
    <definedName name="SAI_06" localSheetId="4">#REF!</definedName>
    <definedName name="SAI_06" localSheetId="5">#REF!</definedName>
    <definedName name="SAI_06" localSheetId="7">#REF!</definedName>
    <definedName name="SAI_06">#REF!</definedName>
    <definedName name="SAI_07" localSheetId="0">#REF!</definedName>
    <definedName name="SAI_07" localSheetId="2">#REF!</definedName>
    <definedName name="SAI_07" localSheetId="3">#REF!</definedName>
    <definedName name="SAI_07" localSheetId="4">#REF!</definedName>
    <definedName name="SAI_07" localSheetId="5">#REF!</definedName>
    <definedName name="SAI_07" localSheetId="7">#REF!</definedName>
    <definedName name="SAI_07">#REF!</definedName>
    <definedName name="SAI1BT" localSheetId="0">#REF!</definedName>
    <definedName name="SAI1BT" localSheetId="2">#REF!</definedName>
    <definedName name="SAI1BT" localSheetId="3">#REF!</definedName>
    <definedName name="SAI1BT" localSheetId="4">#REF!</definedName>
    <definedName name="SAI1BT" localSheetId="5">#REF!</definedName>
    <definedName name="SAI1BT" localSheetId="7">#REF!</definedName>
    <definedName name="SAI1BT">#REF!</definedName>
    <definedName name="SAIDA" localSheetId="0">#REF!</definedName>
    <definedName name="SAIDA" localSheetId="2">#REF!</definedName>
    <definedName name="SAIDA" localSheetId="3">#REF!</definedName>
    <definedName name="SAIDA" localSheetId="4">#REF!</definedName>
    <definedName name="SAIDA" localSheetId="5">#REF!</definedName>
    <definedName name="SAIDA" localSheetId="7">#REF!</definedName>
    <definedName name="SAIDA">#REF!</definedName>
    <definedName name="SAIDA1" localSheetId="0">#REF!</definedName>
    <definedName name="SAIDA1" localSheetId="2">#REF!</definedName>
    <definedName name="SAIDA1" localSheetId="3">#REF!</definedName>
    <definedName name="SAIDA1" localSheetId="4">#REF!</definedName>
    <definedName name="SAIDA1" localSheetId="5">#REF!</definedName>
    <definedName name="SAIDA1" localSheetId="7">#REF!</definedName>
    <definedName name="SAIDA1">#REF!</definedName>
    <definedName name="SAIDA1_M" localSheetId="0">#REF!</definedName>
    <definedName name="SAIDA1_M" localSheetId="2">#REF!</definedName>
    <definedName name="SAIDA1_M" localSheetId="3">#REF!</definedName>
    <definedName name="SAIDA1_M" localSheetId="4">#REF!</definedName>
    <definedName name="SAIDA1_M" localSheetId="5">#REF!</definedName>
    <definedName name="SAIDA1_M" localSheetId="7">#REF!</definedName>
    <definedName name="SAIDA1_M">#REF!</definedName>
    <definedName name="SAIDA1_MED" localSheetId="0">#REF!</definedName>
    <definedName name="SAIDA1_MED" localSheetId="2">#REF!</definedName>
    <definedName name="SAIDA1_MED" localSheetId="3">#REF!</definedName>
    <definedName name="SAIDA1_MED" localSheetId="4">#REF!</definedName>
    <definedName name="SAIDA1_MED" localSheetId="5">#REF!</definedName>
    <definedName name="SAIDA1_MED" localSheetId="7">#REF!</definedName>
    <definedName name="SAIDA1_MED">#REF!</definedName>
    <definedName name="SAIDA1_Q1" localSheetId="0">#REF!</definedName>
    <definedName name="SAIDA1_Q1" localSheetId="2">#REF!</definedName>
    <definedName name="SAIDA1_Q1" localSheetId="3">#REF!</definedName>
    <definedName name="SAIDA1_Q1" localSheetId="4">#REF!</definedName>
    <definedName name="SAIDA1_Q1" localSheetId="5">#REF!</definedName>
    <definedName name="SAIDA1_Q1" localSheetId="7">#REF!</definedName>
    <definedName name="SAIDA1_Q1">#REF!</definedName>
    <definedName name="SAIDA1_Q3" localSheetId="0">#REF!</definedName>
    <definedName name="SAIDA1_Q3" localSheetId="2">#REF!</definedName>
    <definedName name="SAIDA1_Q3" localSheetId="3">#REF!</definedName>
    <definedName name="SAIDA1_Q3" localSheetId="4">#REF!</definedName>
    <definedName name="SAIDA1_Q3" localSheetId="5">#REF!</definedName>
    <definedName name="SAIDA1_Q3" localSheetId="7">#REF!</definedName>
    <definedName name="SAIDA1_Q3">#REF!</definedName>
    <definedName name="SAIDA2" localSheetId="0">#REF!</definedName>
    <definedName name="SAIDA2" localSheetId="2">#REF!</definedName>
    <definedName name="SAIDA2" localSheetId="3">#REF!</definedName>
    <definedName name="SAIDA2" localSheetId="4">#REF!</definedName>
    <definedName name="SAIDA2" localSheetId="5">#REF!</definedName>
    <definedName name="SAIDA2" localSheetId="7">#REF!</definedName>
    <definedName name="SAIDA2">#REF!</definedName>
    <definedName name="SAIDA2_M" localSheetId="0">#REF!</definedName>
    <definedName name="SAIDA2_M" localSheetId="2">#REF!</definedName>
    <definedName name="SAIDA2_M" localSheetId="3">#REF!</definedName>
    <definedName name="SAIDA2_M" localSheetId="4">#REF!</definedName>
    <definedName name="SAIDA2_M" localSheetId="5">#REF!</definedName>
    <definedName name="SAIDA2_M" localSheetId="7">#REF!</definedName>
    <definedName name="SAIDA2_M">#REF!</definedName>
    <definedName name="SAIDA2_MED" localSheetId="0">#REF!</definedName>
    <definedName name="SAIDA2_MED" localSheetId="2">#REF!</definedName>
    <definedName name="SAIDA2_MED" localSheetId="3">#REF!</definedName>
    <definedName name="SAIDA2_MED" localSheetId="4">#REF!</definedName>
    <definedName name="SAIDA2_MED" localSheetId="5">#REF!</definedName>
    <definedName name="SAIDA2_MED" localSheetId="7">#REF!</definedName>
    <definedName name="SAIDA2_MED">#REF!</definedName>
    <definedName name="SAIDA2_Q1" localSheetId="0">#REF!</definedName>
    <definedName name="SAIDA2_Q1" localSheetId="2">#REF!</definedName>
    <definedName name="SAIDA2_Q1" localSheetId="3">#REF!</definedName>
    <definedName name="SAIDA2_Q1" localSheetId="4">#REF!</definedName>
    <definedName name="SAIDA2_Q1" localSheetId="5">#REF!</definedName>
    <definedName name="SAIDA2_Q1" localSheetId="7">#REF!</definedName>
    <definedName name="SAIDA2_Q1">#REF!</definedName>
    <definedName name="SAIDA2_Q3" localSheetId="0">#REF!</definedName>
    <definedName name="SAIDA2_Q3" localSheetId="2">#REF!</definedName>
    <definedName name="SAIDA2_Q3" localSheetId="3">#REF!</definedName>
    <definedName name="SAIDA2_Q3" localSheetId="4">#REF!</definedName>
    <definedName name="SAIDA2_Q3" localSheetId="5">#REF!</definedName>
    <definedName name="SAIDA2_Q3" localSheetId="7">#REF!</definedName>
    <definedName name="SAIDA2_Q3">#REF!</definedName>
    <definedName name="SPSS">[6]Figure5.6!$B$2:$X$30</definedName>
    <definedName name="T_IDH" localSheetId="0">#REF!</definedName>
    <definedName name="T_IDH" localSheetId="2">#REF!</definedName>
    <definedName name="T_IDH" localSheetId="3">#REF!</definedName>
    <definedName name="T_IDH" localSheetId="4">#REF!</definedName>
    <definedName name="T_IDH" localSheetId="5">#REF!</definedName>
    <definedName name="T_IDH" localSheetId="7">#REF!</definedName>
    <definedName name="T_IDH">#REF!</definedName>
    <definedName name="T_NOTAM4" localSheetId="0">#REF!</definedName>
    <definedName name="T_NOTAM4" localSheetId="2">#REF!</definedName>
    <definedName name="T_NOTAM4" localSheetId="3">#REF!</definedName>
    <definedName name="T_NOTAM4" localSheetId="4">#REF!</definedName>
    <definedName name="T_NOTAM4" localSheetId="5">#REF!</definedName>
    <definedName name="T_NOTAM4" localSheetId="7">#REF!</definedName>
    <definedName name="T_NOTAM4">#REF!</definedName>
    <definedName name="T_NOTAM8" localSheetId="0">#REF!</definedName>
    <definedName name="T_NOTAM8" localSheetId="2">#REF!</definedName>
    <definedName name="T_NOTAM8" localSheetId="3">#REF!</definedName>
    <definedName name="T_NOTAM8" localSheetId="4">#REF!</definedName>
    <definedName name="T_NOTAM8" localSheetId="5">#REF!</definedName>
    <definedName name="T_NOTAM8" localSheetId="7">#REF!</definedName>
    <definedName name="T_NOTAM8">#REF!</definedName>
    <definedName name="T_NOTAP4" localSheetId="0">#REF!</definedName>
    <definedName name="T_NOTAP4" localSheetId="2">#REF!</definedName>
    <definedName name="T_NOTAP4" localSheetId="3">#REF!</definedName>
    <definedName name="T_NOTAP4" localSheetId="4">#REF!</definedName>
    <definedName name="T_NOTAP4" localSheetId="5">#REF!</definedName>
    <definedName name="T_NOTAP4" localSheetId="7">#REF!</definedName>
    <definedName name="T_NOTAP4">#REF!</definedName>
    <definedName name="T_NOTAP8" localSheetId="0">#REF!</definedName>
    <definedName name="T_NOTAP8" localSheetId="2">#REF!</definedName>
    <definedName name="T_NOTAP8" localSheetId="3">#REF!</definedName>
    <definedName name="T_NOTAP8" localSheetId="4">#REF!</definedName>
    <definedName name="T_NOTAP8" localSheetId="5">#REF!</definedName>
    <definedName name="T_NOTAP8" localSheetId="7">#REF!</definedName>
    <definedName name="T_NOTAP8">#REF!</definedName>
    <definedName name="T_TX_ABANDONO" localSheetId="0">#REF!</definedName>
    <definedName name="T_TX_ABANDONO" localSheetId="2">#REF!</definedName>
    <definedName name="T_TX_ABANDONO" localSheetId="3">#REF!</definedName>
    <definedName name="T_TX_ABANDONO" localSheetId="4">#REF!</definedName>
    <definedName name="T_TX_ABANDONO" localSheetId="5">#REF!</definedName>
    <definedName name="T_TX_ABANDONO" localSheetId="7">#REF!</definedName>
    <definedName name="T_TX_ABANDONO">#REF!</definedName>
    <definedName name="T_TX_ABANDONO_DIF" localSheetId="0">#REF!</definedName>
    <definedName name="T_TX_ABANDONO_DIF" localSheetId="2">#REF!</definedName>
    <definedName name="T_TX_ABANDONO_DIF" localSheetId="3">#REF!</definedName>
    <definedName name="T_TX_ABANDONO_DIF" localSheetId="4">#REF!</definedName>
    <definedName name="T_TX_ABANDONO_DIF" localSheetId="5">#REF!</definedName>
    <definedName name="T_TX_ABANDONO_DIF" localSheetId="7">#REF!</definedName>
    <definedName name="T_TX_ABANDONO_DIF">#REF!</definedName>
    <definedName name="T_TX_APROVACAO" localSheetId="0">#REF!</definedName>
    <definedName name="T_TX_APROVACAO" localSheetId="2">#REF!</definedName>
    <definedName name="T_TX_APROVACAO" localSheetId="3">#REF!</definedName>
    <definedName name="T_TX_APROVACAO" localSheetId="4">#REF!</definedName>
    <definedName name="T_TX_APROVACAO" localSheetId="5">#REF!</definedName>
    <definedName name="T_TX_APROVACAO" localSheetId="7">#REF!</definedName>
    <definedName name="T_TX_APROVACAO">#REF!</definedName>
    <definedName name="T_TX_APROVACAO_DIF" localSheetId="0">#REF!</definedName>
    <definedName name="T_TX_APROVACAO_DIF" localSheetId="2">#REF!</definedName>
    <definedName name="T_TX_APROVACAO_DIF" localSheetId="3">#REF!</definedName>
    <definedName name="T_TX_APROVACAO_DIF" localSheetId="4">#REF!</definedName>
    <definedName name="T_TX_APROVACAO_DIF" localSheetId="5">#REF!</definedName>
    <definedName name="T_TX_APROVACAO_DIF" localSheetId="7">#REF!</definedName>
    <definedName name="T_TX_APROVACAO_DIF">#REF!</definedName>
    <definedName name="T_TX_REPROVACA" localSheetId="0">#REF!</definedName>
    <definedName name="T_TX_REPROVACA" localSheetId="2">#REF!</definedName>
    <definedName name="T_TX_REPROVACA" localSheetId="3">#REF!</definedName>
    <definedName name="T_TX_REPROVACA" localSheetId="4">#REF!</definedName>
    <definedName name="T_TX_REPROVACA" localSheetId="5">#REF!</definedName>
    <definedName name="T_TX_REPROVACA" localSheetId="7">#REF!</definedName>
    <definedName name="T_TX_REPROVACA">#REF!</definedName>
    <definedName name="T_TX_REPROVACA_DIF" localSheetId="0">#REF!</definedName>
    <definedName name="T_TX_REPROVACA_DIF" localSheetId="2">#REF!</definedName>
    <definedName name="T_TX_REPROVACA_DIF" localSheetId="3">#REF!</definedName>
    <definedName name="T_TX_REPROVACA_DIF" localSheetId="4">#REF!</definedName>
    <definedName name="T_TX_REPROVACA_DIF" localSheetId="5">#REF!</definedName>
    <definedName name="T_TX_REPROVACA_DIF" localSheetId="7">#REF!</definedName>
    <definedName name="T_TX_REPROVACA_DIF">#REF!</definedName>
    <definedName name="TAXA_DE_APROVA__O" localSheetId="0">#REF!</definedName>
    <definedName name="TAXA_DE_APROVA__O" localSheetId="2">#REF!</definedName>
    <definedName name="TAXA_DE_APROVA__O" localSheetId="3">#REF!</definedName>
    <definedName name="TAXA_DE_APROVA__O" localSheetId="4">#REF!</definedName>
    <definedName name="TAXA_DE_APROVA__O" localSheetId="5">#REF!</definedName>
    <definedName name="TAXA_DE_APROVA__O" localSheetId="7">#REF!</definedName>
    <definedName name="TAXA_DE_APROVA__O">#REF!</definedName>
    <definedName name="TAXA_DE_APROVA__O2" localSheetId="0">#REF!</definedName>
    <definedName name="TAXA_DE_APROVA__O2" localSheetId="2">#REF!</definedName>
    <definedName name="TAXA_DE_APROVA__O2" localSheetId="3">#REF!</definedName>
    <definedName name="TAXA_DE_APROVA__O2" localSheetId="4">#REF!</definedName>
    <definedName name="TAXA_DE_APROVA__O2" localSheetId="5">#REF!</definedName>
    <definedName name="TAXA_DE_APROVA__O2" localSheetId="7">#REF!</definedName>
    <definedName name="TAXA_DE_APROVA__O2">#REF!</definedName>
    <definedName name="TAXA_DE_APROVA__O3" localSheetId="0">#REF!</definedName>
    <definedName name="TAXA_DE_APROVA__O3" localSheetId="2">#REF!</definedName>
    <definedName name="TAXA_DE_APROVA__O3" localSheetId="3">#REF!</definedName>
    <definedName name="TAXA_DE_APROVA__O3" localSheetId="4">#REF!</definedName>
    <definedName name="TAXA_DE_APROVA__O3" localSheetId="5">#REF!</definedName>
    <definedName name="TAXA_DE_APROVA__O3" localSheetId="7">#REF!</definedName>
    <definedName name="TAXA_DE_APROVA__O3">#REF!</definedName>
    <definedName name="_xlnm.Print_Titles" localSheetId="0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 localSheetId="5">#REF!</definedName>
    <definedName name="_xlnm.Print_Titles" localSheetId="7">#REF!</definedName>
    <definedName name="_xlnm.Print_Titles">#REF!</definedName>
    <definedName name="Titulos_de_impressao2" localSheetId="0">#REF!</definedName>
    <definedName name="Titulos_de_impressao2" localSheetId="2">#REF!</definedName>
    <definedName name="Titulos_de_impressao2" localSheetId="3">#REF!</definedName>
    <definedName name="Titulos_de_impressao2" localSheetId="4">#REF!</definedName>
    <definedName name="Titulos_de_impressao2" localSheetId="5">#REF!</definedName>
    <definedName name="Titulos_de_impressao2" localSheetId="7">#REF!</definedName>
    <definedName name="Titulos_de_impressao2">#REF!</definedName>
    <definedName name="totmunic05PE" localSheetId="0">#REF!</definedName>
    <definedName name="totmunic05PE" localSheetId="2">#REF!</definedName>
    <definedName name="totmunic05PE" localSheetId="3">#REF!</definedName>
    <definedName name="totmunic05PE" localSheetId="4">#REF!</definedName>
    <definedName name="totmunic05PE" localSheetId="5">#REF!</definedName>
    <definedName name="totmunic05PE" localSheetId="7">#REF!</definedName>
    <definedName name="totmunic05PE">#REF!</definedName>
    <definedName name="totmunicba_pevar" localSheetId="0">#REF!</definedName>
    <definedName name="totmunicba_pevar" localSheetId="2">#REF!</definedName>
    <definedName name="totmunicba_pevar" localSheetId="3">#REF!</definedName>
    <definedName name="totmunicba_pevar" localSheetId="4">#REF!</definedName>
    <definedName name="totmunicba_pevar" localSheetId="5">#REF!</definedName>
    <definedName name="totmunicba_pevar" localSheetId="7">#REF!</definedName>
    <definedName name="totmunicba_pevar">#REF!</definedName>
    <definedName name="totmunicBA00" localSheetId="0">#REF!</definedName>
    <definedName name="totmunicBA00" localSheetId="2">#REF!</definedName>
    <definedName name="totmunicBA00" localSheetId="3">#REF!</definedName>
    <definedName name="totmunicBA00" localSheetId="4">#REF!</definedName>
    <definedName name="totmunicBA00" localSheetId="5">#REF!</definedName>
    <definedName name="totmunicBA00" localSheetId="7">#REF!</definedName>
    <definedName name="totmunicBA00">#REF!</definedName>
    <definedName name="totmunicBA05" localSheetId="0">#REF!</definedName>
    <definedName name="totmunicBA05" localSheetId="2">#REF!</definedName>
    <definedName name="totmunicBA05" localSheetId="3">#REF!</definedName>
    <definedName name="totmunicBA05" localSheetId="4">#REF!</definedName>
    <definedName name="totmunicBA05" localSheetId="5">#REF!</definedName>
    <definedName name="totmunicBA05" localSheetId="7">#REF!</definedName>
    <definedName name="totmunicBA05">#REF!</definedName>
    <definedName name="totmunicBAvar" localSheetId="0">#REF!</definedName>
    <definedName name="totmunicBAvar" localSheetId="2">#REF!</definedName>
    <definedName name="totmunicBAvar" localSheetId="3">#REF!</definedName>
    <definedName name="totmunicBAvar" localSheetId="4">#REF!</definedName>
    <definedName name="totmunicBAvar" localSheetId="5">#REF!</definedName>
    <definedName name="totmunicBAvar" localSheetId="7">#REF!</definedName>
    <definedName name="totmunicBAvar">#REF!</definedName>
    <definedName name="totmunicPEvar" localSheetId="0">#REF!</definedName>
    <definedName name="totmunicPEvar" localSheetId="2">#REF!</definedName>
    <definedName name="totmunicPEvar" localSheetId="3">#REF!</definedName>
    <definedName name="totmunicPEvar" localSheetId="4">#REF!</definedName>
    <definedName name="totmunicPEvar" localSheetId="5">#REF!</definedName>
    <definedName name="totmunicPEvar" localSheetId="7">#REF!</definedName>
    <definedName name="totmunicPEvar">#REF!</definedName>
    <definedName name="toto">'[7]Graph 3.7.a'!$B$125:$C$151</definedName>
    <definedName name="VAR1_05_BR" localSheetId="0">#REF!</definedName>
    <definedName name="VAR1_05_BR" localSheetId="2">#REF!</definedName>
    <definedName name="VAR1_05_BR" localSheetId="3">#REF!</definedName>
    <definedName name="VAR1_05_BR" localSheetId="4">#REF!</definedName>
    <definedName name="VAR1_05_BR" localSheetId="5">#REF!</definedName>
    <definedName name="VAR1_05_BR" localSheetId="7">#REF!</definedName>
    <definedName name="VAR1_05_BR">#REF!</definedName>
    <definedName name="VAR1_05_BR2" localSheetId="0">#REF!</definedName>
    <definedName name="VAR1_05_BR2" localSheetId="2">#REF!</definedName>
    <definedName name="VAR1_05_BR2" localSheetId="3">#REF!</definedName>
    <definedName name="VAR1_05_BR2" localSheetId="4">#REF!</definedName>
    <definedName name="VAR1_05_BR2" localSheetId="5">#REF!</definedName>
    <definedName name="VAR1_05_BR2" localSheetId="7">#REF!</definedName>
    <definedName name="VAR1_05_BR2">#REF!</definedName>
    <definedName name="VAR1_05_BR2Q" localSheetId="0">#REF!</definedName>
    <definedName name="VAR1_05_BR2Q" localSheetId="2">#REF!</definedName>
    <definedName name="VAR1_05_BR2Q" localSheetId="3">#REF!</definedName>
    <definedName name="VAR1_05_BR2Q" localSheetId="4">#REF!</definedName>
    <definedName name="VAR1_05_BR2Q" localSheetId="5">#REF!</definedName>
    <definedName name="VAR1_05_BR2Q" localSheetId="7">#REF!</definedName>
    <definedName name="VAR1_05_BR2Q">#REF!</definedName>
    <definedName name="VAR1_05_CO" localSheetId="0">#REF!</definedName>
    <definedName name="VAR1_05_CO" localSheetId="2">#REF!</definedName>
    <definedName name="VAR1_05_CO" localSheetId="3">#REF!</definedName>
    <definedName name="VAR1_05_CO" localSheetId="4">#REF!</definedName>
    <definedName name="VAR1_05_CO" localSheetId="5">#REF!</definedName>
    <definedName name="VAR1_05_CO" localSheetId="7">#REF!</definedName>
    <definedName name="VAR1_05_CO">#REF!</definedName>
    <definedName name="VAR1_05_CO2Q" localSheetId="0">#REF!</definedName>
    <definedName name="VAR1_05_CO2Q" localSheetId="2">#REF!</definedName>
    <definedName name="VAR1_05_CO2Q" localSheetId="3">#REF!</definedName>
    <definedName name="VAR1_05_CO2Q" localSheetId="4">#REF!</definedName>
    <definedName name="VAR1_05_CO2Q" localSheetId="5">#REF!</definedName>
    <definedName name="VAR1_05_CO2Q" localSheetId="7">#REF!</definedName>
    <definedName name="VAR1_05_CO2Q">#REF!</definedName>
    <definedName name="VAR1_05_NE" localSheetId="0">#REF!</definedName>
    <definedName name="VAR1_05_NE" localSheetId="2">#REF!</definedName>
    <definedName name="VAR1_05_NE" localSheetId="3">#REF!</definedName>
    <definedName name="VAR1_05_NE" localSheetId="4">#REF!</definedName>
    <definedName name="VAR1_05_NE" localSheetId="5">#REF!</definedName>
    <definedName name="VAR1_05_NE" localSheetId="7">#REF!</definedName>
    <definedName name="VAR1_05_NE">#REF!</definedName>
    <definedName name="VAR1_05_NE2Q" localSheetId="0">#REF!</definedName>
    <definedName name="VAR1_05_NE2Q" localSheetId="2">#REF!</definedName>
    <definedName name="VAR1_05_NE2Q" localSheetId="3">#REF!</definedName>
    <definedName name="VAR1_05_NE2Q" localSheetId="4">#REF!</definedName>
    <definedName name="VAR1_05_NE2Q" localSheetId="5">#REF!</definedName>
    <definedName name="VAR1_05_NE2Q" localSheetId="7">#REF!</definedName>
    <definedName name="VAR1_05_NE2Q">#REF!</definedName>
    <definedName name="VAR1_05_NO" localSheetId="0">#REF!</definedName>
    <definedName name="VAR1_05_NO" localSheetId="2">#REF!</definedName>
    <definedName name="VAR1_05_NO" localSheetId="3">#REF!</definedName>
    <definedName name="VAR1_05_NO" localSheetId="4">#REF!</definedName>
    <definedName name="VAR1_05_NO" localSheetId="5">#REF!</definedName>
    <definedName name="VAR1_05_NO" localSheetId="7">#REF!</definedName>
    <definedName name="VAR1_05_NO">#REF!</definedName>
    <definedName name="VAR1_05_NO2Q" localSheetId="0">#REF!</definedName>
    <definedName name="VAR1_05_NO2Q" localSheetId="2">#REF!</definedName>
    <definedName name="VAR1_05_NO2Q" localSheetId="3">#REF!</definedName>
    <definedName name="VAR1_05_NO2Q" localSheetId="4">#REF!</definedName>
    <definedName name="VAR1_05_NO2Q" localSheetId="5">#REF!</definedName>
    <definedName name="VAR1_05_NO2Q" localSheetId="7">#REF!</definedName>
    <definedName name="VAR1_05_NO2Q">#REF!</definedName>
    <definedName name="VAR1_05_SE" localSheetId="0">#REF!</definedName>
    <definedName name="VAR1_05_SE" localSheetId="2">#REF!</definedName>
    <definedName name="VAR1_05_SE" localSheetId="3">#REF!</definedName>
    <definedName name="VAR1_05_SE" localSheetId="4">#REF!</definedName>
    <definedName name="VAR1_05_SE" localSheetId="5">#REF!</definedName>
    <definedName name="VAR1_05_SE" localSheetId="7">#REF!</definedName>
    <definedName name="VAR1_05_SE">#REF!</definedName>
    <definedName name="VAR1_05_SE2Q" localSheetId="0">#REF!</definedName>
    <definedName name="VAR1_05_SE2Q" localSheetId="2">#REF!</definedName>
    <definedName name="VAR1_05_SE2Q" localSheetId="3">#REF!</definedName>
    <definedName name="VAR1_05_SE2Q" localSheetId="4">#REF!</definedName>
    <definedName name="VAR1_05_SE2Q" localSheetId="5">#REF!</definedName>
    <definedName name="VAR1_05_SE2Q" localSheetId="7">#REF!</definedName>
    <definedName name="VAR1_05_SE2Q">#REF!</definedName>
    <definedName name="VAR1_05_SU" localSheetId="0">#REF!</definedName>
    <definedName name="VAR1_05_SU" localSheetId="2">#REF!</definedName>
    <definedName name="VAR1_05_SU" localSheetId="3">#REF!</definedName>
    <definedName name="VAR1_05_SU" localSheetId="4">#REF!</definedName>
    <definedName name="VAR1_05_SU" localSheetId="5">#REF!</definedName>
    <definedName name="VAR1_05_SU" localSheetId="7">#REF!</definedName>
    <definedName name="VAR1_05_SU">#REF!</definedName>
    <definedName name="VAR1_05_SU2Q" localSheetId="0">#REF!</definedName>
    <definedName name="VAR1_05_SU2Q" localSheetId="2">#REF!</definedName>
    <definedName name="VAR1_05_SU2Q" localSheetId="3">#REF!</definedName>
    <definedName name="VAR1_05_SU2Q" localSheetId="4">#REF!</definedName>
    <definedName name="VAR1_05_SU2Q" localSheetId="5">#REF!</definedName>
    <definedName name="VAR1_05_SU2Q" localSheetId="7">#REF!</definedName>
    <definedName name="VAR1_05_SU2Q">#REF!</definedName>
    <definedName name="VAR10_05_BR" localSheetId="0">#REF!</definedName>
    <definedName name="VAR10_05_BR" localSheetId="2">#REF!</definedName>
    <definedName name="VAR10_05_BR" localSheetId="3">#REF!</definedName>
    <definedName name="VAR10_05_BR" localSheetId="4">#REF!</definedName>
    <definedName name="VAR10_05_BR" localSheetId="5">#REF!</definedName>
    <definedName name="VAR10_05_BR" localSheetId="7">#REF!</definedName>
    <definedName name="VAR10_05_BR">#REF!</definedName>
    <definedName name="VAR10_05_BR2" localSheetId="0">#REF!</definedName>
    <definedName name="VAR10_05_BR2" localSheetId="2">#REF!</definedName>
    <definedName name="VAR10_05_BR2" localSheetId="3">#REF!</definedName>
    <definedName name="VAR10_05_BR2" localSheetId="4">#REF!</definedName>
    <definedName name="VAR10_05_BR2" localSheetId="5">#REF!</definedName>
    <definedName name="VAR10_05_BR2" localSheetId="7">#REF!</definedName>
    <definedName name="VAR10_05_BR2">#REF!</definedName>
    <definedName name="VAR2_05_BR" localSheetId="0">#REF!</definedName>
    <definedName name="VAR2_05_BR" localSheetId="2">#REF!</definedName>
    <definedName name="VAR2_05_BR" localSheetId="3">#REF!</definedName>
    <definedName name="VAR2_05_BR" localSheetId="4">#REF!</definedName>
    <definedName name="VAR2_05_BR" localSheetId="5">#REF!</definedName>
    <definedName name="VAR2_05_BR" localSheetId="7">#REF!</definedName>
    <definedName name="VAR2_05_BR">#REF!</definedName>
    <definedName name="VAR2_05_BR2" localSheetId="0">#REF!</definedName>
    <definedName name="VAR2_05_BR2" localSheetId="2">#REF!</definedName>
    <definedName name="VAR2_05_BR2" localSheetId="3">#REF!</definedName>
    <definedName name="VAR2_05_BR2" localSheetId="4">#REF!</definedName>
    <definedName name="VAR2_05_BR2" localSheetId="5">#REF!</definedName>
    <definedName name="VAR2_05_BR2" localSheetId="7">#REF!</definedName>
    <definedName name="VAR2_05_BR2">#REF!</definedName>
    <definedName name="VAR2_05_BR2Q" localSheetId="0">#REF!</definedName>
    <definedName name="VAR2_05_BR2Q" localSheetId="2">#REF!</definedName>
    <definedName name="VAR2_05_BR2Q" localSheetId="3">#REF!</definedName>
    <definedName name="VAR2_05_BR2Q" localSheetId="4">#REF!</definedName>
    <definedName name="VAR2_05_BR2Q" localSheetId="5">#REF!</definedName>
    <definedName name="VAR2_05_BR2Q" localSheetId="7">#REF!</definedName>
    <definedName name="VAR2_05_BR2Q">#REF!</definedName>
    <definedName name="VAR2_05_CO" localSheetId="0">#REF!</definedName>
    <definedName name="VAR2_05_CO" localSheetId="2">#REF!</definedName>
    <definedName name="VAR2_05_CO" localSheetId="3">#REF!</definedName>
    <definedName name="VAR2_05_CO" localSheetId="4">#REF!</definedName>
    <definedName name="VAR2_05_CO" localSheetId="5">#REF!</definedName>
    <definedName name="VAR2_05_CO" localSheetId="7">#REF!</definedName>
    <definedName name="VAR2_05_CO">#REF!</definedName>
    <definedName name="VAR2_05_CO2Q" localSheetId="0">#REF!</definedName>
    <definedName name="VAR2_05_CO2Q" localSheetId="2">#REF!</definedName>
    <definedName name="VAR2_05_CO2Q" localSheetId="3">#REF!</definedName>
    <definedName name="VAR2_05_CO2Q" localSheetId="4">#REF!</definedName>
    <definedName name="VAR2_05_CO2Q" localSheetId="5">#REF!</definedName>
    <definedName name="VAR2_05_CO2Q" localSheetId="7">#REF!</definedName>
    <definedName name="VAR2_05_CO2Q">#REF!</definedName>
    <definedName name="VAR2_05_NE" localSheetId="0">#REF!</definedName>
    <definedName name="VAR2_05_NE" localSheetId="2">#REF!</definedName>
    <definedName name="VAR2_05_NE" localSheetId="3">#REF!</definedName>
    <definedName name="VAR2_05_NE" localSheetId="4">#REF!</definedName>
    <definedName name="VAR2_05_NE" localSheetId="5">#REF!</definedName>
    <definedName name="VAR2_05_NE" localSheetId="7">#REF!</definedName>
    <definedName name="VAR2_05_NE">#REF!</definedName>
    <definedName name="VAR2_05_NE2Q" localSheetId="0">#REF!</definedName>
    <definedName name="VAR2_05_NE2Q" localSheetId="2">#REF!</definedName>
    <definedName name="VAR2_05_NE2Q" localSheetId="3">#REF!</definedName>
    <definedName name="VAR2_05_NE2Q" localSheetId="4">#REF!</definedName>
    <definedName name="VAR2_05_NE2Q" localSheetId="5">#REF!</definedName>
    <definedName name="VAR2_05_NE2Q" localSheetId="7">#REF!</definedName>
    <definedName name="VAR2_05_NE2Q">#REF!</definedName>
    <definedName name="VAR2_05_NO" localSheetId="0">#REF!</definedName>
    <definedName name="VAR2_05_NO" localSheetId="2">#REF!</definedName>
    <definedName name="VAR2_05_NO" localSheetId="3">#REF!</definedName>
    <definedName name="VAR2_05_NO" localSheetId="4">#REF!</definedName>
    <definedName name="VAR2_05_NO" localSheetId="5">#REF!</definedName>
    <definedName name="VAR2_05_NO" localSheetId="7">#REF!</definedName>
    <definedName name="VAR2_05_NO">#REF!</definedName>
    <definedName name="VAR2_05_NO2Q" localSheetId="0">#REF!</definedName>
    <definedName name="VAR2_05_NO2Q" localSheetId="2">#REF!</definedName>
    <definedName name="VAR2_05_NO2Q" localSheetId="3">#REF!</definedName>
    <definedName name="VAR2_05_NO2Q" localSheetId="4">#REF!</definedName>
    <definedName name="VAR2_05_NO2Q" localSheetId="5">#REF!</definedName>
    <definedName name="VAR2_05_NO2Q" localSheetId="7">#REF!</definedName>
    <definedName name="VAR2_05_NO2Q">#REF!</definedName>
    <definedName name="VAR2_05_SE" localSheetId="0">#REF!</definedName>
    <definedName name="VAR2_05_SE" localSheetId="2">#REF!</definedName>
    <definedName name="VAR2_05_SE" localSheetId="3">#REF!</definedName>
    <definedName name="VAR2_05_SE" localSheetId="4">#REF!</definedName>
    <definedName name="VAR2_05_SE" localSheetId="5">#REF!</definedName>
    <definedName name="VAR2_05_SE" localSheetId="7">#REF!</definedName>
    <definedName name="VAR2_05_SE">#REF!</definedName>
    <definedName name="VAR2_05_SE2Q" localSheetId="0">#REF!</definedName>
    <definedName name="VAR2_05_SE2Q" localSheetId="2">#REF!</definedName>
    <definedName name="VAR2_05_SE2Q" localSheetId="3">#REF!</definedName>
    <definedName name="VAR2_05_SE2Q" localSheetId="4">#REF!</definedName>
    <definedName name="VAR2_05_SE2Q" localSheetId="5">#REF!</definedName>
    <definedName name="VAR2_05_SE2Q" localSheetId="7">#REF!</definedName>
    <definedName name="VAR2_05_SE2Q">#REF!</definedName>
    <definedName name="VAR2_05_SU" localSheetId="0">#REF!</definedName>
    <definedName name="VAR2_05_SU" localSheetId="2">#REF!</definedName>
    <definedName name="VAR2_05_SU" localSheetId="3">#REF!</definedName>
    <definedName name="VAR2_05_SU" localSheetId="4">#REF!</definedName>
    <definedName name="VAR2_05_SU" localSheetId="5">#REF!</definedName>
    <definedName name="VAR2_05_SU" localSheetId="7">#REF!</definedName>
    <definedName name="VAR2_05_SU">#REF!</definedName>
    <definedName name="VAR2_05_SU2Q" localSheetId="0">#REF!</definedName>
    <definedName name="VAR2_05_SU2Q" localSheetId="2">#REF!</definedName>
    <definedName name="VAR2_05_SU2Q" localSheetId="3">#REF!</definedName>
    <definedName name="VAR2_05_SU2Q" localSheetId="4">#REF!</definedName>
    <definedName name="VAR2_05_SU2Q" localSheetId="5">#REF!</definedName>
    <definedName name="VAR2_05_SU2Q" localSheetId="7">#REF!</definedName>
    <definedName name="VAR2_05_SU2Q">#REF!</definedName>
    <definedName name="VAR2C1_05_BR" localSheetId="0">#REF!</definedName>
    <definedName name="VAR2C1_05_BR" localSheetId="2">#REF!</definedName>
    <definedName name="VAR2C1_05_BR" localSheetId="3">#REF!</definedName>
    <definedName name="VAR2C1_05_BR" localSheetId="4">#REF!</definedName>
    <definedName name="VAR2C1_05_BR" localSheetId="5">#REF!</definedName>
    <definedName name="VAR2C1_05_BR" localSheetId="7">#REF!</definedName>
    <definedName name="VAR2C1_05_BR">#REF!</definedName>
    <definedName name="VAR2C1_05_CO" localSheetId="0">#REF!</definedName>
    <definedName name="VAR2C1_05_CO" localSheetId="2">#REF!</definedName>
    <definedName name="VAR2C1_05_CO" localSheetId="3">#REF!</definedName>
    <definedName name="VAR2C1_05_CO" localSheetId="4">#REF!</definedName>
    <definedName name="VAR2C1_05_CO" localSheetId="5">#REF!</definedName>
    <definedName name="VAR2C1_05_CO" localSheetId="7">#REF!</definedName>
    <definedName name="VAR2C1_05_CO">#REF!</definedName>
    <definedName name="VAR2C1_05_NE" localSheetId="0">#REF!</definedName>
    <definedName name="VAR2C1_05_NE" localSheetId="2">#REF!</definedName>
    <definedName name="VAR2C1_05_NE" localSheetId="3">#REF!</definedName>
    <definedName name="VAR2C1_05_NE" localSheetId="4">#REF!</definedName>
    <definedName name="VAR2C1_05_NE" localSheetId="5">#REF!</definedName>
    <definedName name="VAR2C1_05_NE" localSheetId="7">#REF!</definedName>
    <definedName name="VAR2C1_05_NE">#REF!</definedName>
    <definedName name="VAR2C1_05_NO" localSheetId="0">#REF!</definedName>
    <definedName name="VAR2C1_05_NO" localSheetId="2">#REF!</definedName>
    <definedName name="VAR2C1_05_NO" localSheetId="3">#REF!</definedName>
    <definedName name="VAR2C1_05_NO" localSheetId="4">#REF!</definedName>
    <definedName name="VAR2C1_05_NO" localSheetId="5">#REF!</definedName>
    <definedName name="VAR2C1_05_NO" localSheetId="7">#REF!</definedName>
    <definedName name="VAR2C1_05_NO">#REF!</definedName>
    <definedName name="VAR2C1_05_SE" localSheetId="0">#REF!</definedName>
    <definedName name="VAR2C1_05_SE" localSheetId="2">#REF!</definedName>
    <definedName name="VAR2C1_05_SE" localSheetId="3">#REF!</definedName>
    <definedName name="VAR2C1_05_SE" localSheetId="4">#REF!</definedName>
    <definedName name="VAR2C1_05_SE" localSheetId="5">#REF!</definedName>
    <definedName name="VAR2C1_05_SE" localSheetId="7">#REF!</definedName>
    <definedName name="VAR2C1_05_SE">#REF!</definedName>
    <definedName name="VAR2C1_05_SU" localSheetId="0">#REF!</definedName>
    <definedName name="VAR2C1_05_SU" localSheetId="2">#REF!</definedName>
    <definedName name="VAR2C1_05_SU" localSheetId="3">#REF!</definedName>
    <definedName name="VAR2C1_05_SU" localSheetId="4">#REF!</definedName>
    <definedName name="VAR2C1_05_SU" localSheetId="5">#REF!</definedName>
    <definedName name="VAR2C1_05_SU" localSheetId="7">#REF!</definedName>
    <definedName name="VAR2C1_05_SU">#REF!</definedName>
    <definedName name="VAR2C2_05_BR" localSheetId="0">#REF!</definedName>
    <definedName name="VAR2C2_05_BR" localSheetId="2">#REF!</definedName>
    <definedName name="VAR2C2_05_BR" localSheetId="3">#REF!</definedName>
    <definedName name="VAR2C2_05_BR" localSheetId="4">#REF!</definedName>
    <definedName name="VAR2C2_05_BR" localSheetId="5">#REF!</definedName>
    <definedName name="VAR2C2_05_BR" localSheetId="7">#REF!</definedName>
    <definedName name="VAR2C2_05_BR">#REF!</definedName>
    <definedName name="VAR2C2_05_CO" localSheetId="0">#REF!</definedName>
    <definedName name="VAR2C2_05_CO" localSheetId="2">#REF!</definedName>
    <definedName name="VAR2C2_05_CO" localSheetId="3">#REF!</definedName>
    <definedName name="VAR2C2_05_CO" localSheetId="4">#REF!</definedName>
    <definedName name="VAR2C2_05_CO" localSheetId="5">#REF!</definedName>
    <definedName name="VAR2C2_05_CO" localSheetId="7">#REF!</definedName>
    <definedName name="VAR2C2_05_CO">#REF!</definedName>
    <definedName name="VAR2C2_05_NE" localSheetId="0">#REF!</definedName>
    <definedName name="VAR2C2_05_NE" localSheetId="2">#REF!</definedName>
    <definedName name="VAR2C2_05_NE" localSheetId="3">#REF!</definedName>
    <definedName name="VAR2C2_05_NE" localSheetId="4">#REF!</definedName>
    <definedName name="VAR2C2_05_NE" localSheetId="5">#REF!</definedName>
    <definedName name="VAR2C2_05_NE" localSheetId="7">#REF!</definedName>
    <definedName name="VAR2C2_05_NE">#REF!</definedName>
    <definedName name="VAR2C2_05_NO" localSheetId="0">#REF!</definedName>
    <definedName name="VAR2C2_05_NO" localSheetId="2">#REF!</definedName>
    <definedName name="VAR2C2_05_NO" localSheetId="3">#REF!</definedName>
    <definedName name="VAR2C2_05_NO" localSheetId="4">#REF!</definedName>
    <definedName name="VAR2C2_05_NO" localSheetId="5">#REF!</definedName>
    <definedName name="VAR2C2_05_NO" localSheetId="7">#REF!</definedName>
    <definedName name="VAR2C2_05_NO">#REF!</definedName>
    <definedName name="VAR2C2_05_SE" localSheetId="0">#REF!</definedName>
    <definedName name="VAR2C2_05_SE" localSheetId="2">#REF!</definedName>
    <definedName name="VAR2C2_05_SE" localSheetId="3">#REF!</definedName>
    <definedName name="VAR2C2_05_SE" localSheetId="4">#REF!</definedName>
    <definedName name="VAR2C2_05_SE" localSheetId="5">#REF!</definedName>
    <definedName name="VAR2C2_05_SE" localSheetId="7">#REF!</definedName>
    <definedName name="VAR2C2_05_SE">#REF!</definedName>
    <definedName name="VAR2C2_05_SU" localSheetId="0">#REF!</definedName>
    <definedName name="VAR2C2_05_SU" localSheetId="2">#REF!</definedName>
    <definedName name="VAR2C2_05_SU" localSheetId="3">#REF!</definedName>
    <definedName name="VAR2C2_05_SU" localSheetId="4">#REF!</definedName>
    <definedName name="VAR2C2_05_SU" localSheetId="5">#REF!</definedName>
    <definedName name="VAR2C2_05_SU" localSheetId="7">#REF!</definedName>
    <definedName name="VAR2C2_05_SU">#REF!</definedName>
    <definedName name="VAR2C3_05_BR" localSheetId="0">#REF!</definedName>
    <definedName name="VAR2C3_05_BR" localSheetId="2">#REF!</definedName>
    <definedName name="VAR2C3_05_BR" localSheetId="3">#REF!</definedName>
    <definedName name="VAR2C3_05_BR" localSheetId="4">#REF!</definedName>
    <definedName name="VAR2C3_05_BR" localSheetId="5">#REF!</definedName>
    <definedName name="VAR2C3_05_BR" localSheetId="7">#REF!</definedName>
    <definedName name="VAR2C3_05_BR">#REF!</definedName>
    <definedName name="VAR2C3_05_CO" localSheetId="0">#REF!</definedName>
    <definedName name="VAR2C3_05_CO" localSheetId="2">#REF!</definedName>
    <definedName name="VAR2C3_05_CO" localSheetId="3">#REF!</definedName>
    <definedName name="VAR2C3_05_CO" localSheetId="4">#REF!</definedName>
    <definedName name="VAR2C3_05_CO" localSheetId="5">#REF!</definedName>
    <definedName name="VAR2C3_05_CO" localSheetId="7">#REF!</definedName>
    <definedName name="VAR2C3_05_CO">#REF!</definedName>
    <definedName name="VAR2C3_05_NE" localSheetId="0">#REF!</definedName>
    <definedName name="VAR2C3_05_NE" localSheetId="2">#REF!</definedName>
    <definedName name="VAR2C3_05_NE" localSheetId="3">#REF!</definedName>
    <definedName name="VAR2C3_05_NE" localSheetId="4">#REF!</definedName>
    <definedName name="VAR2C3_05_NE" localSheetId="5">#REF!</definedName>
    <definedName name="VAR2C3_05_NE" localSheetId="7">#REF!</definedName>
    <definedName name="VAR2C3_05_NE">#REF!</definedName>
    <definedName name="VAR2C3_05_NO" localSheetId="0">#REF!</definedName>
    <definedName name="VAR2C3_05_NO" localSheetId="2">#REF!</definedName>
    <definedName name="VAR2C3_05_NO" localSheetId="3">#REF!</definedName>
    <definedName name="VAR2C3_05_NO" localSheetId="4">#REF!</definedName>
    <definedName name="VAR2C3_05_NO" localSheetId="5">#REF!</definedName>
    <definedName name="VAR2C3_05_NO" localSheetId="7">#REF!</definedName>
    <definedName name="VAR2C3_05_NO">#REF!</definedName>
    <definedName name="VAR2C3_05_SE" localSheetId="0">#REF!</definedName>
    <definedName name="VAR2C3_05_SE" localSheetId="2">#REF!</definedName>
    <definedName name="VAR2C3_05_SE" localSheetId="3">#REF!</definedName>
    <definedName name="VAR2C3_05_SE" localSheetId="4">#REF!</definedName>
    <definedName name="VAR2C3_05_SE" localSheetId="5">#REF!</definedName>
    <definedName name="VAR2C3_05_SE" localSheetId="7">#REF!</definedName>
    <definedName name="VAR2C3_05_SE">#REF!</definedName>
    <definedName name="VAR2C3_05_SU" localSheetId="0">#REF!</definedName>
    <definedName name="VAR2C3_05_SU" localSheetId="2">#REF!</definedName>
    <definedName name="VAR2C3_05_SU" localSheetId="3">#REF!</definedName>
    <definedName name="VAR2C3_05_SU" localSheetId="4">#REF!</definedName>
    <definedName name="VAR2C3_05_SU" localSheetId="5">#REF!</definedName>
    <definedName name="VAR2C3_05_SU" localSheetId="7">#REF!</definedName>
    <definedName name="VAR2C3_05_SU">#REF!</definedName>
    <definedName name="VAR2C4_05_BR" localSheetId="0">#REF!</definedName>
    <definedName name="VAR2C4_05_BR" localSheetId="2">#REF!</definedName>
    <definedName name="VAR2C4_05_BR" localSheetId="3">#REF!</definedName>
    <definedName name="VAR2C4_05_BR" localSheetId="4">#REF!</definedName>
    <definedName name="VAR2C4_05_BR" localSheetId="5">#REF!</definedName>
    <definedName name="VAR2C4_05_BR" localSheetId="7">#REF!</definedName>
    <definedName name="VAR2C4_05_BR">#REF!</definedName>
    <definedName name="VAR2C4_05_CO" localSheetId="0">#REF!</definedName>
    <definedName name="VAR2C4_05_CO" localSheetId="2">#REF!</definedName>
    <definedName name="VAR2C4_05_CO" localSheetId="3">#REF!</definedName>
    <definedName name="VAR2C4_05_CO" localSheetId="4">#REF!</definedName>
    <definedName name="VAR2C4_05_CO" localSheetId="5">#REF!</definedName>
    <definedName name="VAR2C4_05_CO" localSheetId="7">#REF!</definedName>
    <definedName name="VAR2C4_05_CO">#REF!</definedName>
    <definedName name="VAR2C4_05_NE" localSheetId="0">#REF!</definedName>
    <definedName name="VAR2C4_05_NE" localSheetId="2">#REF!</definedName>
    <definedName name="VAR2C4_05_NE" localSheetId="3">#REF!</definedName>
    <definedName name="VAR2C4_05_NE" localSheetId="4">#REF!</definedName>
    <definedName name="VAR2C4_05_NE" localSheetId="5">#REF!</definedName>
    <definedName name="VAR2C4_05_NE" localSheetId="7">#REF!</definedName>
    <definedName name="VAR2C4_05_NE">#REF!</definedName>
    <definedName name="VAR2C4_05_NO" localSheetId="0">#REF!</definedName>
    <definedName name="VAR2C4_05_NO" localSheetId="2">#REF!</definedName>
    <definedName name="VAR2C4_05_NO" localSheetId="3">#REF!</definedName>
    <definedName name="VAR2C4_05_NO" localSheetId="4">#REF!</definedName>
    <definedName name="VAR2C4_05_NO" localSheetId="5">#REF!</definedName>
    <definedName name="VAR2C4_05_NO" localSheetId="7">#REF!</definedName>
    <definedName name="VAR2C4_05_NO">#REF!</definedName>
    <definedName name="VAR2C4_05_SE" localSheetId="0">#REF!</definedName>
    <definedName name="VAR2C4_05_SE" localSheetId="2">#REF!</definedName>
    <definedName name="VAR2C4_05_SE" localSheetId="3">#REF!</definedName>
    <definedName name="VAR2C4_05_SE" localSheetId="4">#REF!</definedName>
    <definedName name="VAR2C4_05_SE" localSheetId="5">#REF!</definedName>
    <definedName name="VAR2C4_05_SE" localSheetId="7">#REF!</definedName>
    <definedName name="VAR2C4_05_SE">#REF!</definedName>
    <definedName name="VAR2C4_05_SU" localSheetId="0">#REF!</definedName>
    <definedName name="VAR2C4_05_SU" localSheetId="2">#REF!</definedName>
    <definedName name="VAR2C4_05_SU" localSheetId="3">#REF!</definedName>
    <definedName name="VAR2C4_05_SU" localSheetId="4">#REF!</definedName>
    <definedName name="VAR2C4_05_SU" localSheetId="5">#REF!</definedName>
    <definedName name="VAR2C4_05_SU" localSheetId="7">#REF!</definedName>
    <definedName name="VAR2C4_05_SU">#REF!</definedName>
    <definedName name="VAR2C5_05_BR" localSheetId="0">#REF!</definedName>
    <definedName name="VAR2C5_05_BR" localSheetId="2">#REF!</definedName>
    <definedName name="VAR2C5_05_BR" localSheetId="3">#REF!</definedName>
    <definedName name="VAR2C5_05_BR" localSheetId="4">#REF!</definedName>
    <definedName name="VAR2C5_05_BR" localSheetId="5">#REF!</definedName>
    <definedName name="VAR2C5_05_BR" localSheetId="7">#REF!</definedName>
    <definedName name="VAR2C5_05_BR">#REF!</definedName>
    <definedName name="VAR2C5_05_CO" localSheetId="0">#REF!</definedName>
    <definedName name="VAR2C5_05_CO" localSheetId="2">#REF!</definedName>
    <definedName name="VAR2C5_05_CO" localSheetId="3">#REF!</definedName>
    <definedName name="VAR2C5_05_CO" localSheetId="4">#REF!</definedName>
    <definedName name="VAR2C5_05_CO" localSheetId="5">#REF!</definedName>
    <definedName name="VAR2C5_05_CO" localSheetId="7">#REF!</definedName>
    <definedName name="VAR2C5_05_CO">#REF!</definedName>
    <definedName name="VAR2C5_05_NE" localSheetId="0">#REF!</definedName>
    <definedName name="VAR2C5_05_NE" localSheetId="2">#REF!</definedName>
    <definedName name="VAR2C5_05_NE" localSheetId="3">#REF!</definedName>
    <definedName name="VAR2C5_05_NE" localSheetId="4">#REF!</definedName>
    <definedName name="VAR2C5_05_NE" localSheetId="5">#REF!</definedName>
    <definedName name="VAR2C5_05_NE" localSheetId="7">#REF!</definedName>
    <definedName name="VAR2C5_05_NE">#REF!</definedName>
    <definedName name="VAR2C5_05_NO" localSheetId="0">#REF!</definedName>
    <definedName name="VAR2C5_05_NO" localSheetId="2">#REF!</definedName>
    <definedName name="VAR2C5_05_NO" localSheetId="3">#REF!</definedName>
    <definedName name="VAR2C5_05_NO" localSheetId="4">#REF!</definedName>
    <definedName name="VAR2C5_05_NO" localSheetId="5">#REF!</definedName>
    <definedName name="VAR2C5_05_NO" localSheetId="7">#REF!</definedName>
    <definedName name="VAR2C5_05_NO">#REF!</definedName>
    <definedName name="VAR2C5_05_SE" localSheetId="0">#REF!</definedName>
    <definedName name="VAR2C5_05_SE" localSheetId="2">#REF!</definedName>
    <definedName name="VAR2C5_05_SE" localSheetId="3">#REF!</definedName>
    <definedName name="VAR2C5_05_SE" localSheetId="4">#REF!</definedName>
    <definedName name="VAR2C5_05_SE" localSheetId="5">#REF!</definedName>
    <definedName name="VAR2C5_05_SE" localSheetId="7">#REF!</definedName>
    <definedName name="VAR2C5_05_SE">#REF!</definedName>
    <definedName name="VAR2C5_05_SU" localSheetId="0">#REF!</definedName>
    <definedName name="VAR2C5_05_SU" localSheetId="2">#REF!</definedName>
    <definedName name="VAR2C5_05_SU" localSheetId="3">#REF!</definedName>
    <definedName name="VAR2C5_05_SU" localSheetId="4">#REF!</definedName>
    <definedName name="VAR2C5_05_SU" localSheetId="5">#REF!</definedName>
    <definedName name="VAR2C5_05_SU" localSheetId="7">#REF!</definedName>
    <definedName name="VAR2C5_05_SU">#REF!</definedName>
    <definedName name="VAR3_05_BR" localSheetId="0">#REF!</definedName>
    <definedName name="VAR3_05_BR" localSheetId="2">#REF!</definedName>
    <definedName name="VAR3_05_BR" localSheetId="3">#REF!</definedName>
    <definedName name="VAR3_05_BR" localSheetId="4">#REF!</definedName>
    <definedName name="VAR3_05_BR" localSheetId="5">#REF!</definedName>
    <definedName name="VAR3_05_BR" localSheetId="7">#REF!</definedName>
    <definedName name="VAR3_05_BR">#REF!</definedName>
    <definedName name="VAR3_05_BR2" localSheetId="0">#REF!</definedName>
    <definedName name="VAR3_05_BR2" localSheetId="2">#REF!</definedName>
    <definedName name="VAR3_05_BR2" localSheetId="3">#REF!</definedName>
    <definedName name="VAR3_05_BR2" localSheetId="4">#REF!</definedName>
    <definedName name="VAR3_05_BR2" localSheetId="5">#REF!</definedName>
    <definedName name="VAR3_05_BR2" localSheetId="7">#REF!</definedName>
    <definedName name="VAR3_05_BR2">#REF!</definedName>
    <definedName name="VAR3_05_BR2Q" localSheetId="0">#REF!</definedName>
    <definedName name="VAR3_05_BR2Q" localSheetId="2">#REF!</definedName>
    <definedName name="VAR3_05_BR2Q" localSheetId="3">#REF!</definedName>
    <definedName name="VAR3_05_BR2Q" localSheetId="4">#REF!</definedName>
    <definedName name="VAR3_05_BR2Q" localSheetId="5">#REF!</definedName>
    <definedName name="VAR3_05_BR2Q" localSheetId="7">#REF!</definedName>
    <definedName name="VAR3_05_BR2Q">#REF!</definedName>
    <definedName name="VAR3_05_CO" localSheetId="0">#REF!</definedName>
    <definedName name="VAR3_05_CO" localSheetId="2">#REF!</definedName>
    <definedName name="VAR3_05_CO" localSheetId="3">#REF!</definedName>
    <definedName name="VAR3_05_CO" localSheetId="4">#REF!</definedName>
    <definedName name="VAR3_05_CO" localSheetId="5">#REF!</definedName>
    <definedName name="VAR3_05_CO" localSheetId="7">#REF!</definedName>
    <definedName name="VAR3_05_CO">#REF!</definedName>
    <definedName name="VAR3_05_CO2Q" localSheetId="0">#REF!</definedName>
    <definedName name="VAR3_05_CO2Q" localSheetId="2">#REF!</definedName>
    <definedName name="VAR3_05_CO2Q" localSheetId="3">#REF!</definedName>
    <definedName name="VAR3_05_CO2Q" localSheetId="4">#REF!</definedName>
    <definedName name="VAR3_05_CO2Q" localSheetId="5">#REF!</definedName>
    <definedName name="VAR3_05_CO2Q" localSheetId="7">#REF!</definedName>
    <definedName name="VAR3_05_CO2Q">#REF!</definedName>
    <definedName name="VAR3_05_NE" localSheetId="0">#REF!</definedName>
    <definedName name="VAR3_05_NE" localSheetId="2">#REF!</definedName>
    <definedName name="VAR3_05_NE" localSheetId="3">#REF!</definedName>
    <definedName name="VAR3_05_NE" localSheetId="4">#REF!</definedName>
    <definedName name="VAR3_05_NE" localSheetId="5">#REF!</definedName>
    <definedName name="VAR3_05_NE" localSheetId="7">#REF!</definedName>
    <definedName name="VAR3_05_NE">#REF!</definedName>
    <definedName name="VAR3_05_NE2Q" localSheetId="0">#REF!</definedName>
    <definedName name="VAR3_05_NE2Q" localSheetId="2">#REF!</definedName>
    <definedName name="VAR3_05_NE2Q" localSheetId="3">#REF!</definedName>
    <definedName name="VAR3_05_NE2Q" localSheetId="4">#REF!</definedName>
    <definedName name="VAR3_05_NE2Q" localSheetId="5">#REF!</definedName>
    <definedName name="VAR3_05_NE2Q" localSheetId="7">#REF!</definedName>
    <definedName name="VAR3_05_NE2Q">#REF!</definedName>
    <definedName name="VAR3_05_NO" localSheetId="0">#REF!</definedName>
    <definedName name="VAR3_05_NO" localSheetId="2">#REF!</definedName>
    <definedName name="VAR3_05_NO" localSheetId="3">#REF!</definedName>
    <definedName name="VAR3_05_NO" localSheetId="4">#REF!</definedName>
    <definedName name="VAR3_05_NO" localSheetId="5">#REF!</definedName>
    <definedName name="VAR3_05_NO" localSheetId="7">#REF!</definedName>
    <definedName name="VAR3_05_NO">#REF!</definedName>
    <definedName name="VAR3_05_NO2Q" localSheetId="0">#REF!</definedName>
    <definedName name="VAR3_05_NO2Q" localSheetId="2">#REF!</definedName>
    <definedName name="VAR3_05_NO2Q" localSheetId="3">#REF!</definedName>
    <definedName name="VAR3_05_NO2Q" localSheetId="4">#REF!</definedName>
    <definedName name="VAR3_05_NO2Q" localSheetId="5">#REF!</definedName>
    <definedName name="VAR3_05_NO2Q" localSheetId="7">#REF!</definedName>
    <definedName name="VAR3_05_NO2Q">#REF!</definedName>
    <definedName name="VAR3_05_SE" localSheetId="0">#REF!</definedName>
    <definedName name="VAR3_05_SE" localSheetId="2">#REF!</definedName>
    <definedName name="VAR3_05_SE" localSheetId="3">#REF!</definedName>
    <definedName name="VAR3_05_SE" localSheetId="4">#REF!</definedName>
    <definedName name="VAR3_05_SE" localSheetId="5">#REF!</definedName>
    <definedName name="VAR3_05_SE" localSheetId="7">#REF!</definedName>
    <definedName name="VAR3_05_SE">#REF!</definedName>
    <definedName name="VAR3_05_SE2Q" localSheetId="0">#REF!</definedName>
    <definedName name="VAR3_05_SE2Q" localSheetId="2">#REF!</definedName>
    <definedName name="VAR3_05_SE2Q" localSheetId="3">#REF!</definedName>
    <definedName name="VAR3_05_SE2Q" localSheetId="4">#REF!</definedName>
    <definedName name="VAR3_05_SE2Q" localSheetId="5">#REF!</definedName>
    <definedName name="VAR3_05_SE2Q" localSheetId="7">#REF!</definedName>
    <definedName name="VAR3_05_SE2Q">#REF!</definedName>
    <definedName name="VAR3_05_SU" localSheetId="0">#REF!</definedName>
    <definedName name="VAR3_05_SU" localSheetId="2">#REF!</definedName>
    <definedName name="VAR3_05_SU" localSheetId="3">#REF!</definedName>
    <definedName name="VAR3_05_SU" localSheetId="4">#REF!</definedName>
    <definedName name="VAR3_05_SU" localSheetId="5">#REF!</definedName>
    <definedName name="VAR3_05_SU" localSheetId="7">#REF!</definedName>
    <definedName name="VAR3_05_SU">#REF!</definedName>
    <definedName name="VAR3_05_SU2Q" localSheetId="0">#REF!</definedName>
    <definedName name="VAR3_05_SU2Q" localSheetId="2">#REF!</definedName>
    <definedName name="VAR3_05_SU2Q" localSheetId="3">#REF!</definedName>
    <definedName name="VAR3_05_SU2Q" localSheetId="4">#REF!</definedName>
    <definedName name="VAR3_05_SU2Q" localSheetId="5">#REF!</definedName>
    <definedName name="VAR3_05_SU2Q" localSheetId="7">#REF!</definedName>
    <definedName name="VAR3_05_SU2Q">#REF!</definedName>
    <definedName name="VAR4_05_BR" localSheetId="0">#REF!</definedName>
    <definedName name="VAR4_05_BR" localSheetId="2">#REF!</definedName>
    <definedName name="VAR4_05_BR" localSheetId="3">#REF!</definedName>
    <definedName name="VAR4_05_BR" localSheetId="4">#REF!</definedName>
    <definedName name="VAR4_05_BR" localSheetId="5">#REF!</definedName>
    <definedName name="VAR4_05_BR" localSheetId="7">#REF!</definedName>
    <definedName name="VAR4_05_BR">#REF!</definedName>
    <definedName name="VAR4_05_BR2" localSheetId="0">#REF!</definedName>
    <definedName name="VAR4_05_BR2" localSheetId="2">#REF!</definedName>
    <definedName name="VAR4_05_BR2" localSheetId="3">#REF!</definedName>
    <definedName name="VAR4_05_BR2" localSheetId="4">#REF!</definedName>
    <definedName name="VAR4_05_BR2" localSheetId="5">#REF!</definedName>
    <definedName name="VAR4_05_BR2" localSheetId="7">#REF!</definedName>
    <definedName name="VAR4_05_BR2">#REF!</definedName>
    <definedName name="VAR4_05_BR2Q" localSheetId="0">#REF!</definedName>
    <definedName name="VAR4_05_BR2Q" localSheetId="2">#REF!</definedName>
    <definedName name="VAR4_05_BR2Q" localSheetId="3">#REF!</definedName>
    <definedName name="VAR4_05_BR2Q" localSheetId="4">#REF!</definedName>
    <definedName name="VAR4_05_BR2Q" localSheetId="5">#REF!</definedName>
    <definedName name="VAR4_05_BR2Q" localSheetId="7">#REF!</definedName>
    <definedName name="VAR4_05_BR2Q">#REF!</definedName>
    <definedName name="VAR4_05_CO" localSheetId="0">#REF!</definedName>
    <definedName name="VAR4_05_CO" localSheetId="2">#REF!</definedName>
    <definedName name="VAR4_05_CO" localSheetId="3">#REF!</definedName>
    <definedName name="VAR4_05_CO" localSheetId="4">#REF!</definedName>
    <definedName name="VAR4_05_CO" localSheetId="5">#REF!</definedName>
    <definedName name="VAR4_05_CO" localSheetId="7">#REF!</definedName>
    <definedName name="VAR4_05_CO">#REF!</definedName>
    <definedName name="VAR4_05_CO2Q" localSheetId="0">#REF!</definedName>
    <definedName name="VAR4_05_CO2Q" localSheetId="2">#REF!</definedName>
    <definedName name="VAR4_05_CO2Q" localSheetId="3">#REF!</definedName>
    <definedName name="VAR4_05_CO2Q" localSheetId="4">#REF!</definedName>
    <definedName name="VAR4_05_CO2Q" localSheetId="5">#REF!</definedName>
    <definedName name="VAR4_05_CO2Q" localSheetId="7">#REF!</definedName>
    <definedName name="VAR4_05_CO2Q">#REF!</definedName>
    <definedName name="VAR4_05_NE" localSheetId="0">#REF!</definedName>
    <definedName name="VAR4_05_NE" localSheetId="2">#REF!</definedName>
    <definedName name="VAR4_05_NE" localSheetId="3">#REF!</definedName>
    <definedName name="VAR4_05_NE" localSheetId="4">#REF!</definedName>
    <definedName name="VAR4_05_NE" localSheetId="5">#REF!</definedName>
    <definedName name="VAR4_05_NE" localSheetId="7">#REF!</definedName>
    <definedName name="VAR4_05_NE">#REF!</definedName>
    <definedName name="VAR4_05_NE2Q" localSheetId="0">#REF!</definedName>
    <definedName name="VAR4_05_NE2Q" localSheetId="2">#REF!</definedName>
    <definedName name="VAR4_05_NE2Q" localSheetId="3">#REF!</definedName>
    <definedName name="VAR4_05_NE2Q" localSheetId="4">#REF!</definedName>
    <definedName name="VAR4_05_NE2Q" localSheetId="5">#REF!</definedName>
    <definedName name="VAR4_05_NE2Q" localSheetId="7">#REF!</definedName>
    <definedName name="VAR4_05_NE2Q">#REF!</definedName>
    <definedName name="VAR4_05_NO" localSheetId="0">#REF!</definedName>
    <definedName name="VAR4_05_NO" localSheetId="2">#REF!</definedName>
    <definedName name="VAR4_05_NO" localSheetId="3">#REF!</definedName>
    <definedName name="VAR4_05_NO" localSheetId="4">#REF!</definedName>
    <definedName name="VAR4_05_NO" localSheetId="5">#REF!</definedName>
    <definedName name="VAR4_05_NO" localSheetId="7">#REF!</definedName>
    <definedName name="VAR4_05_NO">#REF!</definedName>
    <definedName name="VAR4_05_NO2Q" localSheetId="0">#REF!</definedName>
    <definedName name="VAR4_05_NO2Q" localSheetId="2">#REF!</definedName>
    <definedName name="VAR4_05_NO2Q" localSheetId="3">#REF!</definedName>
    <definedName name="VAR4_05_NO2Q" localSheetId="4">#REF!</definedName>
    <definedName name="VAR4_05_NO2Q" localSheetId="5">#REF!</definedName>
    <definedName name="VAR4_05_NO2Q" localSheetId="7">#REF!</definedName>
    <definedName name="VAR4_05_NO2Q">#REF!</definedName>
    <definedName name="VAR4_05_SE" localSheetId="0">#REF!</definedName>
    <definedName name="VAR4_05_SE" localSheetId="2">#REF!</definedName>
    <definedName name="VAR4_05_SE" localSheetId="3">#REF!</definedName>
    <definedName name="VAR4_05_SE" localSheetId="4">#REF!</definedName>
    <definedName name="VAR4_05_SE" localSheetId="5">#REF!</definedName>
    <definedName name="VAR4_05_SE" localSheetId="7">#REF!</definedName>
    <definedName name="VAR4_05_SE">#REF!</definedName>
    <definedName name="VAR4_05_SE2Q" localSheetId="0">#REF!</definedName>
    <definedName name="VAR4_05_SE2Q" localSheetId="2">#REF!</definedName>
    <definedName name="VAR4_05_SE2Q" localSheetId="3">#REF!</definedName>
    <definedName name="VAR4_05_SE2Q" localSheetId="4">#REF!</definedName>
    <definedName name="VAR4_05_SE2Q" localSheetId="5">#REF!</definedName>
    <definedName name="VAR4_05_SE2Q" localSheetId="7">#REF!</definedName>
    <definedName name="VAR4_05_SE2Q">#REF!</definedName>
    <definedName name="VAR4_05_SU" localSheetId="0">#REF!</definedName>
    <definedName name="VAR4_05_SU" localSheetId="2">#REF!</definedName>
    <definedName name="VAR4_05_SU" localSheetId="3">#REF!</definedName>
    <definedName name="VAR4_05_SU" localSheetId="4">#REF!</definedName>
    <definedName name="VAR4_05_SU" localSheetId="5">#REF!</definedName>
    <definedName name="VAR4_05_SU" localSheetId="7">#REF!</definedName>
    <definedName name="VAR4_05_SU">#REF!</definedName>
    <definedName name="VAR4_05_SU2Q" localSheetId="0">#REF!</definedName>
    <definedName name="VAR4_05_SU2Q" localSheetId="2">#REF!</definedName>
    <definedName name="VAR4_05_SU2Q" localSheetId="3">#REF!</definedName>
    <definedName name="VAR4_05_SU2Q" localSheetId="4">#REF!</definedName>
    <definedName name="VAR4_05_SU2Q" localSheetId="5">#REF!</definedName>
    <definedName name="VAR4_05_SU2Q" localSheetId="7">#REF!</definedName>
    <definedName name="VAR4_05_SU2Q">#REF!</definedName>
    <definedName name="VAR5_05_BR" localSheetId="0">#REF!</definedName>
    <definedName name="VAR5_05_BR" localSheetId="2">#REF!</definedName>
    <definedName name="VAR5_05_BR" localSheetId="3">#REF!</definedName>
    <definedName name="VAR5_05_BR" localSheetId="4">#REF!</definedName>
    <definedName name="VAR5_05_BR" localSheetId="5">#REF!</definedName>
    <definedName name="VAR5_05_BR" localSheetId="7">#REF!</definedName>
    <definedName name="VAR5_05_BR">#REF!</definedName>
    <definedName name="VAR5_05_BR2" localSheetId="0">#REF!</definedName>
    <definedName name="VAR5_05_BR2" localSheetId="2">#REF!</definedName>
    <definedName name="VAR5_05_BR2" localSheetId="3">#REF!</definedName>
    <definedName name="VAR5_05_BR2" localSheetId="4">#REF!</definedName>
    <definedName name="VAR5_05_BR2" localSheetId="5">#REF!</definedName>
    <definedName name="VAR5_05_BR2" localSheetId="7">#REF!</definedName>
    <definedName name="VAR5_05_BR2">#REF!</definedName>
    <definedName name="VAR5_05_BR2Q" localSheetId="0">#REF!</definedName>
    <definedName name="VAR5_05_BR2Q" localSheetId="2">#REF!</definedName>
    <definedName name="VAR5_05_BR2Q" localSheetId="3">#REF!</definedName>
    <definedName name="VAR5_05_BR2Q" localSheetId="4">#REF!</definedName>
    <definedName name="VAR5_05_BR2Q" localSheetId="5">#REF!</definedName>
    <definedName name="VAR5_05_BR2Q" localSheetId="7">#REF!</definedName>
    <definedName name="VAR5_05_BR2Q">#REF!</definedName>
    <definedName name="VAR5_05_CO" localSheetId="0">#REF!</definedName>
    <definedName name="VAR5_05_CO" localSheetId="2">#REF!</definedName>
    <definedName name="VAR5_05_CO" localSheetId="3">#REF!</definedName>
    <definedName name="VAR5_05_CO" localSheetId="4">#REF!</definedName>
    <definedName name="VAR5_05_CO" localSheetId="5">#REF!</definedName>
    <definedName name="VAR5_05_CO" localSheetId="7">#REF!</definedName>
    <definedName name="VAR5_05_CO">#REF!</definedName>
    <definedName name="VAR5_05_CO2Q" localSheetId="0">#REF!</definedName>
    <definedName name="VAR5_05_CO2Q" localSheetId="2">#REF!</definedName>
    <definedName name="VAR5_05_CO2Q" localSheetId="3">#REF!</definedName>
    <definedName name="VAR5_05_CO2Q" localSheetId="4">#REF!</definedName>
    <definedName name="VAR5_05_CO2Q" localSheetId="5">#REF!</definedName>
    <definedName name="VAR5_05_CO2Q" localSheetId="7">#REF!</definedName>
    <definedName name="VAR5_05_CO2Q">#REF!</definedName>
    <definedName name="VAR5_05_NE" localSheetId="0">#REF!</definedName>
    <definedName name="VAR5_05_NE" localSheetId="2">#REF!</definedName>
    <definedName name="VAR5_05_NE" localSheetId="3">#REF!</definedName>
    <definedName name="VAR5_05_NE" localSheetId="4">#REF!</definedName>
    <definedName name="VAR5_05_NE" localSheetId="5">#REF!</definedName>
    <definedName name="VAR5_05_NE" localSheetId="7">#REF!</definedName>
    <definedName name="VAR5_05_NE">#REF!</definedName>
    <definedName name="VAR5_05_NE2Q" localSheetId="0">#REF!</definedName>
    <definedName name="VAR5_05_NE2Q" localSheetId="2">#REF!</definedName>
    <definedName name="VAR5_05_NE2Q" localSheetId="3">#REF!</definedName>
    <definedName name="VAR5_05_NE2Q" localSheetId="4">#REF!</definedName>
    <definedName name="VAR5_05_NE2Q" localSheetId="5">#REF!</definedName>
    <definedName name="VAR5_05_NE2Q" localSheetId="7">#REF!</definedName>
    <definedName name="VAR5_05_NE2Q">#REF!</definedName>
    <definedName name="VAR5_05_NO" localSheetId="0">#REF!</definedName>
    <definedName name="VAR5_05_NO" localSheetId="2">#REF!</definedName>
    <definedName name="VAR5_05_NO" localSheetId="3">#REF!</definedName>
    <definedName name="VAR5_05_NO" localSheetId="4">#REF!</definedName>
    <definedName name="VAR5_05_NO" localSheetId="5">#REF!</definedName>
    <definedName name="VAR5_05_NO" localSheetId="7">#REF!</definedName>
    <definedName name="VAR5_05_NO">#REF!</definedName>
    <definedName name="VAR5_05_NO2Q" localSheetId="0">#REF!</definedName>
    <definedName name="VAR5_05_NO2Q" localSheetId="2">#REF!</definedName>
    <definedName name="VAR5_05_NO2Q" localSheetId="3">#REF!</definedName>
    <definedName name="VAR5_05_NO2Q" localSheetId="4">#REF!</definedName>
    <definedName name="VAR5_05_NO2Q" localSheetId="5">#REF!</definedName>
    <definedName name="VAR5_05_NO2Q" localSheetId="7">#REF!</definedName>
    <definedName name="VAR5_05_NO2Q">#REF!</definedName>
    <definedName name="VAR5_05_SE" localSheetId="0">#REF!</definedName>
    <definedName name="VAR5_05_SE" localSheetId="2">#REF!</definedName>
    <definedName name="VAR5_05_SE" localSheetId="3">#REF!</definedName>
    <definedName name="VAR5_05_SE" localSheetId="4">#REF!</definedName>
    <definedName name="VAR5_05_SE" localSheetId="5">#REF!</definedName>
    <definedName name="VAR5_05_SE" localSheetId="7">#REF!</definedName>
    <definedName name="VAR5_05_SE">#REF!</definedName>
    <definedName name="VAR5_05_SE2Q" localSheetId="0">#REF!</definedName>
    <definedName name="VAR5_05_SE2Q" localSheetId="2">#REF!</definedName>
    <definedName name="VAR5_05_SE2Q" localSheetId="3">#REF!</definedName>
    <definedName name="VAR5_05_SE2Q" localSheetId="4">#REF!</definedName>
    <definedName name="VAR5_05_SE2Q" localSheetId="5">#REF!</definedName>
    <definedName name="VAR5_05_SE2Q" localSheetId="7">#REF!</definedName>
    <definedName name="VAR5_05_SE2Q">#REF!</definedName>
    <definedName name="VAR5_05_SU" localSheetId="0">#REF!</definedName>
    <definedName name="VAR5_05_SU" localSheetId="2">#REF!</definedName>
    <definedName name="VAR5_05_SU" localSheetId="3">#REF!</definedName>
    <definedName name="VAR5_05_SU" localSheetId="4">#REF!</definedName>
    <definedName name="VAR5_05_SU" localSheetId="5">#REF!</definedName>
    <definedName name="VAR5_05_SU" localSheetId="7">#REF!</definedName>
    <definedName name="VAR5_05_SU">#REF!</definedName>
    <definedName name="VAR5_05_SU2Q" localSheetId="0">#REF!</definedName>
    <definedName name="VAR5_05_SU2Q" localSheetId="2">#REF!</definedName>
    <definedName name="VAR5_05_SU2Q" localSheetId="3">#REF!</definedName>
    <definedName name="VAR5_05_SU2Q" localSheetId="4">#REF!</definedName>
    <definedName name="VAR5_05_SU2Q" localSheetId="5">#REF!</definedName>
    <definedName name="VAR5_05_SU2Q" localSheetId="7">#REF!</definedName>
    <definedName name="VAR5_05_SU2Q">#REF!</definedName>
    <definedName name="VAR8_05_BR" localSheetId="0">#REF!</definedName>
    <definedName name="VAR8_05_BR" localSheetId="2">#REF!</definedName>
    <definedName name="VAR8_05_BR" localSheetId="3">#REF!</definedName>
    <definedName name="VAR8_05_BR" localSheetId="4">#REF!</definedName>
    <definedName name="VAR8_05_BR" localSheetId="5">#REF!</definedName>
    <definedName name="VAR8_05_BR" localSheetId="7">#REF!</definedName>
    <definedName name="VAR8_05_BR">#REF!</definedName>
    <definedName name="VAR8_05_BR2" localSheetId="0">#REF!</definedName>
    <definedName name="VAR8_05_BR2" localSheetId="2">#REF!</definedName>
    <definedName name="VAR8_05_BR2" localSheetId="3">#REF!</definedName>
    <definedName name="VAR8_05_BR2" localSheetId="4">#REF!</definedName>
    <definedName name="VAR8_05_BR2" localSheetId="5">#REF!</definedName>
    <definedName name="VAR8_05_BR2" localSheetId="7">#REF!</definedName>
    <definedName name="VAR8_05_BR2">#REF!</definedName>
    <definedName name="VAR9_05_BR" localSheetId="0">#REF!</definedName>
    <definedName name="VAR9_05_BR" localSheetId="2">#REF!</definedName>
    <definedName name="VAR9_05_BR" localSheetId="3">#REF!</definedName>
    <definedName name="VAR9_05_BR" localSheetId="4">#REF!</definedName>
    <definedName name="VAR9_05_BR" localSheetId="5">#REF!</definedName>
    <definedName name="VAR9_05_BR" localSheetId="7">#REF!</definedName>
    <definedName name="VAR9_05_BR">#REF!</definedName>
    <definedName name="VAR9_05_BR2" localSheetId="0">#REF!</definedName>
    <definedName name="VAR9_05_BR2" localSheetId="2">#REF!</definedName>
    <definedName name="VAR9_05_BR2" localSheetId="3">#REF!</definedName>
    <definedName name="VAR9_05_BR2" localSheetId="4">#REF!</definedName>
    <definedName name="VAR9_05_BR2" localSheetId="5">#REF!</definedName>
    <definedName name="VAR9_05_BR2" localSheetId="7">#REF!</definedName>
    <definedName name="VAR9_05_BR2">#REF!</definedName>
    <definedName name="VARC1_05_BR" localSheetId="0">#REF!</definedName>
    <definedName name="VARC1_05_BR" localSheetId="2">#REF!</definedName>
    <definedName name="VARC1_05_BR" localSheetId="3">#REF!</definedName>
    <definedName name="VARC1_05_BR" localSheetId="4">#REF!</definedName>
    <definedName name="VARC1_05_BR" localSheetId="5">#REF!</definedName>
    <definedName name="VARC1_05_BR" localSheetId="7">#REF!</definedName>
    <definedName name="VARC1_05_BR">#REF!</definedName>
    <definedName name="VARC1_05_CO" localSheetId="0">#REF!</definedName>
    <definedName name="VARC1_05_CO" localSheetId="2">#REF!</definedName>
    <definedName name="VARC1_05_CO" localSheetId="3">#REF!</definedName>
    <definedName name="VARC1_05_CO" localSheetId="4">#REF!</definedName>
    <definedName name="VARC1_05_CO" localSheetId="5">#REF!</definedName>
    <definedName name="VARC1_05_CO" localSheetId="7">#REF!</definedName>
    <definedName name="VARC1_05_CO">#REF!</definedName>
    <definedName name="VARC1_05_NE" localSheetId="0">#REF!</definedName>
    <definedName name="VARC1_05_NE" localSheetId="2">#REF!</definedName>
    <definedName name="VARC1_05_NE" localSheetId="3">#REF!</definedName>
    <definedName name="VARC1_05_NE" localSheetId="4">#REF!</definedName>
    <definedName name="VARC1_05_NE" localSheetId="5">#REF!</definedName>
    <definedName name="VARC1_05_NE" localSheetId="7">#REF!</definedName>
    <definedName name="VARC1_05_NE">#REF!</definedName>
    <definedName name="VARC1_05_NO" localSheetId="0">#REF!</definedName>
    <definedName name="VARC1_05_NO" localSheetId="2">#REF!</definedName>
    <definedName name="VARC1_05_NO" localSheetId="3">#REF!</definedName>
    <definedName name="VARC1_05_NO" localSheetId="4">#REF!</definedName>
    <definedName name="VARC1_05_NO" localSheetId="5">#REF!</definedName>
    <definedName name="VARC1_05_NO" localSheetId="7">#REF!</definedName>
    <definedName name="VARC1_05_NO">#REF!</definedName>
    <definedName name="VARC1_05_SE" localSheetId="0">#REF!</definedName>
    <definedName name="VARC1_05_SE" localSheetId="2">#REF!</definedName>
    <definedName name="VARC1_05_SE" localSheetId="3">#REF!</definedName>
    <definedName name="VARC1_05_SE" localSheetId="4">#REF!</definedName>
    <definedName name="VARC1_05_SE" localSheetId="5">#REF!</definedName>
    <definedName name="VARC1_05_SE" localSheetId="7">#REF!</definedName>
    <definedName name="VARC1_05_SE">#REF!</definedName>
    <definedName name="VARC1_05_SU" localSheetId="0">#REF!</definedName>
    <definedName name="VARC1_05_SU" localSheetId="2">#REF!</definedName>
    <definedName name="VARC1_05_SU" localSheetId="3">#REF!</definedName>
    <definedName name="VARC1_05_SU" localSheetId="4">#REF!</definedName>
    <definedName name="VARC1_05_SU" localSheetId="5">#REF!</definedName>
    <definedName name="VARC1_05_SU" localSheetId="7">#REF!</definedName>
    <definedName name="VARC1_05_SU">#REF!</definedName>
    <definedName name="VARC2_05_BR" localSheetId="0">#REF!</definedName>
    <definedName name="VARC2_05_BR" localSheetId="2">#REF!</definedName>
    <definedName name="VARC2_05_BR" localSheetId="3">#REF!</definedName>
    <definedName name="VARC2_05_BR" localSheetId="4">#REF!</definedName>
    <definedName name="VARC2_05_BR" localSheetId="5">#REF!</definedName>
    <definedName name="VARC2_05_BR" localSheetId="7">#REF!</definedName>
    <definedName name="VARC2_05_BR">#REF!</definedName>
    <definedName name="VARC2_05_CO" localSheetId="0">#REF!</definedName>
    <definedName name="VARC2_05_CO" localSheetId="2">#REF!</definedName>
    <definedName name="VARC2_05_CO" localSheetId="3">#REF!</definedName>
    <definedName name="VARC2_05_CO" localSheetId="4">#REF!</definedName>
    <definedName name="VARC2_05_CO" localSheetId="5">#REF!</definedName>
    <definedName name="VARC2_05_CO" localSheetId="7">#REF!</definedName>
    <definedName name="VARC2_05_CO">#REF!</definedName>
    <definedName name="VARC2_05_NE" localSheetId="0">#REF!</definedName>
    <definedName name="VARC2_05_NE" localSheetId="2">#REF!</definedName>
    <definedName name="VARC2_05_NE" localSheetId="3">#REF!</definedName>
    <definedName name="VARC2_05_NE" localSheetId="4">#REF!</definedName>
    <definedName name="VARC2_05_NE" localSheetId="5">#REF!</definedName>
    <definedName name="VARC2_05_NE" localSheetId="7">#REF!</definedName>
    <definedName name="VARC2_05_NE">#REF!</definedName>
    <definedName name="VARC2_05_NO" localSheetId="0">#REF!</definedName>
    <definedName name="VARC2_05_NO" localSheetId="2">#REF!</definedName>
    <definedName name="VARC2_05_NO" localSheetId="3">#REF!</definedName>
    <definedName name="VARC2_05_NO" localSheetId="4">#REF!</definedName>
    <definedName name="VARC2_05_NO" localSheetId="5">#REF!</definedName>
    <definedName name="VARC2_05_NO" localSheetId="7">#REF!</definedName>
    <definedName name="VARC2_05_NO">#REF!</definedName>
    <definedName name="VARC2_05_SE" localSheetId="0">#REF!</definedName>
    <definedName name="VARC2_05_SE" localSheetId="2">#REF!</definedName>
    <definedName name="VARC2_05_SE" localSheetId="3">#REF!</definedName>
    <definedName name="VARC2_05_SE" localSheetId="4">#REF!</definedName>
    <definedName name="VARC2_05_SE" localSheetId="5">#REF!</definedName>
    <definedName name="VARC2_05_SE" localSheetId="7">#REF!</definedName>
    <definedName name="VARC2_05_SE">#REF!</definedName>
    <definedName name="VARC2_05_SU" localSheetId="0">#REF!</definedName>
    <definedName name="VARC2_05_SU" localSheetId="2">#REF!</definedName>
    <definedName name="VARC2_05_SU" localSheetId="3">#REF!</definedName>
    <definedName name="VARC2_05_SU" localSheetId="4">#REF!</definedName>
    <definedName name="VARC2_05_SU" localSheetId="5">#REF!</definedName>
    <definedName name="VARC2_05_SU" localSheetId="7">#REF!</definedName>
    <definedName name="VARC2_05_SU">#REF!</definedName>
    <definedName name="VARC3_05_BR" localSheetId="0">#REF!</definedName>
    <definedName name="VARC3_05_BR" localSheetId="2">#REF!</definedName>
    <definedName name="VARC3_05_BR" localSheetId="3">#REF!</definedName>
    <definedName name="VARC3_05_BR" localSheetId="4">#REF!</definedName>
    <definedName name="VARC3_05_BR" localSheetId="5">#REF!</definedName>
    <definedName name="VARC3_05_BR" localSheetId="7">#REF!</definedName>
    <definedName name="VARC3_05_BR">#REF!</definedName>
    <definedName name="VARC3_05_CO" localSheetId="0">#REF!</definedName>
    <definedName name="VARC3_05_CO" localSheetId="2">#REF!</definedName>
    <definedName name="VARC3_05_CO" localSheetId="3">#REF!</definedName>
    <definedName name="VARC3_05_CO" localSheetId="4">#REF!</definedName>
    <definedName name="VARC3_05_CO" localSheetId="5">#REF!</definedName>
    <definedName name="VARC3_05_CO" localSheetId="7">#REF!</definedName>
    <definedName name="VARC3_05_CO">#REF!</definedName>
    <definedName name="VARC3_05_NE" localSheetId="0">#REF!</definedName>
    <definedName name="VARC3_05_NE" localSheetId="2">#REF!</definedName>
    <definedName name="VARC3_05_NE" localSheetId="3">#REF!</definedName>
    <definedName name="VARC3_05_NE" localSheetId="4">#REF!</definedName>
    <definedName name="VARC3_05_NE" localSheetId="5">#REF!</definedName>
    <definedName name="VARC3_05_NE" localSheetId="7">#REF!</definedName>
    <definedName name="VARC3_05_NE">#REF!</definedName>
    <definedName name="VARC3_05_NO" localSheetId="0">#REF!</definedName>
    <definedName name="VARC3_05_NO" localSheetId="2">#REF!</definedName>
    <definedName name="VARC3_05_NO" localSheetId="3">#REF!</definedName>
    <definedName name="VARC3_05_NO" localSheetId="4">#REF!</definedName>
    <definedName name="VARC3_05_NO" localSheetId="5">#REF!</definedName>
    <definedName name="VARC3_05_NO" localSheetId="7">#REF!</definedName>
    <definedName name="VARC3_05_NO">#REF!</definedName>
    <definedName name="VARC3_05_SE" localSheetId="0">#REF!</definedName>
    <definedName name="VARC3_05_SE" localSheetId="2">#REF!</definedName>
    <definedName name="VARC3_05_SE" localSheetId="3">#REF!</definedName>
    <definedName name="VARC3_05_SE" localSheetId="4">#REF!</definedName>
    <definedName name="VARC3_05_SE" localSheetId="5">#REF!</definedName>
    <definedName name="VARC3_05_SE" localSheetId="7">#REF!</definedName>
    <definedName name="VARC3_05_SE">#REF!</definedName>
    <definedName name="VARC3_05_SU" localSheetId="0">#REF!</definedName>
    <definedName name="VARC3_05_SU" localSheetId="2">#REF!</definedName>
    <definedName name="VARC3_05_SU" localSheetId="3">#REF!</definedName>
    <definedName name="VARC3_05_SU" localSheetId="4">#REF!</definedName>
    <definedName name="VARC3_05_SU" localSheetId="5">#REF!</definedName>
    <definedName name="VARC3_05_SU" localSheetId="7">#REF!</definedName>
    <definedName name="VARC3_05_SU">#REF!</definedName>
    <definedName name="VARC4_05_BR" localSheetId="0">#REF!</definedName>
    <definedName name="VARC4_05_BR" localSheetId="2">#REF!</definedName>
    <definedName name="VARC4_05_BR" localSheetId="3">#REF!</definedName>
    <definedName name="VARC4_05_BR" localSheetId="4">#REF!</definedName>
    <definedName name="VARC4_05_BR" localSheetId="5">#REF!</definedName>
    <definedName name="VARC4_05_BR" localSheetId="7">#REF!</definedName>
    <definedName name="VARC4_05_BR">#REF!</definedName>
    <definedName name="VARC4_05_CO" localSheetId="0">#REF!</definedName>
    <definedName name="VARC4_05_CO" localSheetId="2">#REF!</definedName>
    <definedName name="VARC4_05_CO" localSheetId="3">#REF!</definedName>
    <definedName name="VARC4_05_CO" localSheetId="4">#REF!</definedName>
    <definedName name="VARC4_05_CO" localSheetId="5">#REF!</definedName>
    <definedName name="VARC4_05_CO" localSheetId="7">#REF!</definedName>
    <definedName name="VARC4_05_CO">#REF!</definedName>
    <definedName name="VARC4_05_NE" localSheetId="0">#REF!</definedName>
    <definedName name="VARC4_05_NE" localSheetId="2">#REF!</definedName>
    <definedName name="VARC4_05_NE" localSheetId="3">#REF!</definedName>
    <definedName name="VARC4_05_NE" localSheetId="4">#REF!</definedName>
    <definedName name="VARC4_05_NE" localSheetId="5">#REF!</definedName>
    <definedName name="VARC4_05_NE" localSheetId="7">#REF!</definedName>
    <definedName name="VARC4_05_NE">#REF!</definedName>
    <definedName name="VARC4_05_NO" localSheetId="0">#REF!</definedName>
    <definedName name="VARC4_05_NO" localSheetId="2">#REF!</definedName>
    <definedName name="VARC4_05_NO" localSheetId="3">#REF!</definedName>
    <definedName name="VARC4_05_NO" localSheetId="4">#REF!</definedName>
    <definedName name="VARC4_05_NO" localSheetId="5">#REF!</definedName>
    <definedName name="VARC4_05_NO" localSheetId="7">#REF!</definedName>
    <definedName name="VARC4_05_NO">#REF!</definedName>
    <definedName name="VARC4_05_SE" localSheetId="0">#REF!</definedName>
    <definedName name="VARC4_05_SE" localSheetId="2">#REF!</definedName>
    <definedName name="VARC4_05_SE" localSheetId="3">#REF!</definedName>
    <definedName name="VARC4_05_SE" localSheetId="4">#REF!</definedName>
    <definedName name="VARC4_05_SE" localSheetId="5">#REF!</definedName>
    <definedName name="VARC4_05_SE" localSheetId="7">#REF!</definedName>
    <definedName name="VARC4_05_SE">#REF!</definedName>
    <definedName name="VARC4_05_SU" localSheetId="0">#REF!</definedName>
    <definedName name="VARC4_05_SU" localSheetId="2">#REF!</definedName>
    <definedName name="VARC4_05_SU" localSheetId="3">#REF!</definedName>
    <definedName name="VARC4_05_SU" localSheetId="4">#REF!</definedName>
    <definedName name="VARC4_05_SU" localSheetId="5">#REF!</definedName>
    <definedName name="VARC4_05_SU" localSheetId="7">#REF!</definedName>
    <definedName name="VARC4_05_SU">#REF!</definedName>
    <definedName name="VARC5_05_BR" localSheetId="0">#REF!</definedName>
    <definedName name="VARC5_05_BR" localSheetId="2">#REF!</definedName>
    <definedName name="VARC5_05_BR" localSheetId="3">#REF!</definedName>
    <definedName name="VARC5_05_BR" localSheetId="4">#REF!</definedName>
    <definedName name="VARC5_05_BR" localSheetId="5">#REF!</definedName>
    <definedName name="VARC5_05_BR" localSheetId="7">#REF!</definedName>
    <definedName name="VARC5_05_BR">#REF!</definedName>
    <definedName name="VARC5_05_CO" localSheetId="0">#REF!</definedName>
    <definedName name="VARC5_05_CO" localSheetId="2">#REF!</definedName>
    <definedName name="VARC5_05_CO" localSheetId="3">#REF!</definedName>
    <definedName name="VARC5_05_CO" localSheetId="4">#REF!</definedName>
    <definedName name="VARC5_05_CO" localSheetId="5">#REF!</definedName>
    <definedName name="VARC5_05_CO" localSheetId="7">#REF!</definedName>
    <definedName name="VARC5_05_CO">#REF!</definedName>
    <definedName name="VARC5_05_NE" localSheetId="0">#REF!</definedName>
    <definedName name="VARC5_05_NE" localSheetId="2">#REF!</definedName>
    <definedName name="VARC5_05_NE" localSheetId="3">#REF!</definedName>
    <definedName name="VARC5_05_NE" localSheetId="4">#REF!</definedName>
    <definedName name="VARC5_05_NE" localSheetId="5">#REF!</definedName>
    <definedName name="VARC5_05_NE" localSheetId="7">#REF!</definedName>
    <definedName name="VARC5_05_NE">#REF!</definedName>
    <definedName name="VARC5_05_NO" localSheetId="0">#REF!</definedName>
    <definedName name="VARC5_05_NO" localSheetId="2">#REF!</definedName>
    <definedName name="VARC5_05_NO" localSheetId="3">#REF!</definedName>
    <definedName name="VARC5_05_NO" localSheetId="4">#REF!</definedName>
    <definedName name="VARC5_05_NO" localSheetId="5">#REF!</definedName>
    <definedName name="VARC5_05_NO" localSheetId="7">#REF!</definedName>
    <definedName name="VARC5_05_NO">#REF!</definedName>
    <definedName name="VARC5_05_SE" localSheetId="0">#REF!</definedName>
    <definedName name="VARC5_05_SE" localSheetId="2">#REF!</definedName>
    <definedName name="VARC5_05_SE" localSheetId="3">#REF!</definedName>
    <definedName name="VARC5_05_SE" localSheetId="4">#REF!</definedName>
    <definedName name="VARC5_05_SE" localSheetId="5">#REF!</definedName>
    <definedName name="VARC5_05_SE" localSheetId="7">#REF!</definedName>
    <definedName name="VARC5_05_SE">#REF!</definedName>
    <definedName name="VARC5_05_SU" localSheetId="0">#REF!</definedName>
    <definedName name="VARC5_05_SU" localSheetId="2">#REF!</definedName>
    <definedName name="VARC5_05_SU" localSheetId="3">#REF!</definedName>
    <definedName name="VARC5_05_SU" localSheetId="4">#REF!</definedName>
    <definedName name="VARC5_05_SU" localSheetId="5">#REF!</definedName>
    <definedName name="VARC5_05_SU" localSheetId="7">#REF!</definedName>
    <definedName name="VARC5_05_SU">#REF!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3" i="13"/>
  <c r="A44"/>
  <c r="A45"/>
  <c r="A46"/>
  <c r="A47"/>
  <c r="A48"/>
  <c r="A49"/>
  <c r="A50"/>
  <c r="A51"/>
  <c r="A52"/>
  <c r="A43" i="12"/>
  <c r="A44"/>
  <c r="A45"/>
  <c r="A46"/>
  <c r="A47"/>
  <c r="A48"/>
  <c r="A49"/>
  <c r="A50"/>
  <c r="A51"/>
  <c r="A5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C15" i="17"/>
  <c r="BP15"/>
  <c r="BP1"/>
  <c r="BO15"/>
  <c r="BO1"/>
  <c r="BN15"/>
  <c r="BN1"/>
  <c r="BM15"/>
  <c r="BM1"/>
  <c r="BL15"/>
  <c r="BL1"/>
  <c r="BK15"/>
  <c r="BK1"/>
  <c r="BJ15"/>
  <c r="BJ1"/>
  <c r="BI15"/>
  <c r="BI1"/>
  <c r="BH15"/>
  <c r="BH1"/>
  <c r="BG15"/>
  <c r="BG1"/>
  <c r="C72"/>
  <c r="BP72"/>
  <c r="BO72"/>
  <c r="BN72"/>
  <c r="BM72"/>
  <c r="BL72"/>
  <c r="BK72"/>
  <c r="BJ72"/>
  <c r="BI72"/>
  <c r="BH72"/>
  <c r="BG72"/>
  <c r="C71"/>
  <c r="BP71"/>
  <c r="BO71"/>
  <c r="BN71"/>
  <c r="BM71"/>
  <c r="BL71"/>
  <c r="BK71"/>
  <c r="BJ71"/>
  <c r="BI71"/>
  <c r="BH71"/>
  <c r="BG71"/>
  <c r="C70"/>
  <c r="BP70"/>
  <c r="BO70"/>
  <c r="BN70"/>
  <c r="BM70"/>
  <c r="BL70"/>
  <c r="BK70"/>
  <c r="BJ70"/>
  <c r="BI70"/>
  <c r="BH70"/>
  <c r="BG70"/>
  <c r="C69"/>
  <c r="BP69"/>
  <c r="BO69"/>
  <c r="BN69"/>
  <c r="BM69"/>
  <c r="BL69"/>
  <c r="BK69"/>
  <c r="BJ69"/>
  <c r="BI69"/>
  <c r="BH69"/>
  <c r="BG69"/>
  <c r="C68"/>
  <c r="BP68"/>
  <c r="BO68"/>
  <c r="BN68"/>
  <c r="BM68"/>
  <c r="BL68"/>
  <c r="BK68"/>
  <c r="BJ68"/>
  <c r="BI68"/>
  <c r="BH68"/>
  <c r="BG68"/>
  <c r="C67"/>
  <c r="BP67"/>
  <c r="BO67"/>
  <c r="BN67"/>
  <c r="BM67"/>
  <c r="BL67"/>
  <c r="BK67"/>
  <c r="BJ67"/>
  <c r="BI67"/>
  <c r="BH67"/>
  <c r="BG67"/>
  <c r="C66"/>
  <c r="BP66"/>
  <c r="BO66"/>
  <c r="BN66"/>
  <c r="BM66"/>
  <c r="BL66"/>
  <c r="BK66"/>
  <c r="BJ66"/>
  <c r="BI66"/>
  <c r="BH66"/>
  <c r="BG66"/>
  <c r="C65"/>
  <c r="BP65"/>
  <c r="BO65"/>
  <c r="BN65"/>
  <c r="BM65"/>
  <c r="BL65"/>
  <c r="BK65"/>
  <c r="BJ65"/>
  <c r="BI65"/>
  <c r="BH65"/>
  <c r="BG65"/>
  <c r="C64"/>
  <c r="BP64"/>
  <c r="BO64"/>
  <c r="BN64"/>
  <c r="BM64"/>
  <c r="BL64"/>
  <c r="BK64"/>
  <c r="BJ64"/>
  <c r="BI64"/>
  <c r="BH64"/>
  <c r="BG64"/>
  <c r="C63"/>
  <c r="BP63"/>
  <c r="BO63"/>
  <c r="BN63"/>
  <c r="BM63"/>
  <c r="BL63"/>
  <c r="BK63"/>
  <c r="BJ63"/>
  <c r="BI63"/>
  <c r="BH63"/>
  <c r="BG63"/>
  <c r="C62"/>
  <c r="BP62"/>
  <c r="BO62"/>
  <c r="BN62"/>
  <c r="BM62"/>
  <c r="BL62"/>
  <c r="BK62"/>
  <c r="BJ62"/>
  <c r="BI62"/>
  <c r="BH62"/>
  <c r="BG62"/>
  <c r="C61"/>
  <c r="BP61"/>
  <c r="BO61"/>
  <c r="BN61"/>
  <c r="BM61"/>
  <c r="BL61"/>
  <c r="BK61"/>
  <c r="BJ61"/>
  <c r="BI61"/>
  <c r="BH61"/>
  <c r="BG61"/>
  <c r="C60"/>
  <c r="BP60"/>
  <c r="BO60"/>
  <c r="BN60"/>
  <c r="BM60"/>
  <c r="BL60"/>
  <c r="BK60"/>
  <c r="BJ60"/>
  <c r="BI60"/>
  <c r="BH60"/>
  <c r="BG60"/>
  <c r="C59"/>
  <c r="BP59"/>
  <c r="BO59"/>
  <c r="BN59"/>
  <c r="BM59"/>
  <c r="BL59"/>
  <c r="BK59"/>
  <c r="BJ59"/>
  <c r="BI59"/>
  <c r="BH59"/>
  <c r="BG59"/>
  <c r="C58"/>
  <c r="BP58"/>
  <c r="BO58"/>
  <c r="BN58"/>
  <c r="BM58"/>
  <c r="BL58"/>
  <c r="BK58"/>
  <c r="BJ58"/>
  <c r="BI58"/>
  <c r="BH58"/>
  <c r="BG58"/>
  <c r="C57"/>
  <c r="BP57"/>
  <c r="BO57"/>
  <c r="BN57"/>
  <c r="BM57"/>
  <c r="BL57"/>
  <c r="BK57"/>
  <c r="BJ57"/>
  <c r="BI57"/>
  <c r="BH57"/>
  <c r="BG57"/>
  <c r="C56"/>
  <c r="BP56"/>
  <c r="BO56"/>
  <c r="BN56"/>
  <c r="BM56"/>
  <c r="BL56"/>
  <c r="BK56"/>
  <c r="BJ56"/>
  <c r="BI56"/>
  <c r="BH56"/>
  <c r="BG56"/>
  <c r="C55"/>
  <c r="BP55"/>
  <c r="BO55"/>
  <c r="BN55"/>
  <c r="BM55"/>
  <c r="BL55"/>
  <c r="BK55"/>
  <c r="BJ55"/>
  <c r="BI55"/>
  <c r="BH55"/>
  <c r="BG55"/>
  <c r="BP54"/>
  <c r="BO54"/>
  <c r="BN54"/>
  <c r="BM54"/>
  <c r="BL54"/>
  <c r="BK54"/>
  <c r="BJ54"/>
  <c r="BI54"/>
  <c r="BH54"/>
  <c r="BG54"/>
  <c r="C53"/>
  <c r="BP53"/>
  <c r="BO53"/>
  <c r="BN53"/>
  <c r="BM53"/>
  <c r="BL53"/>
  <c r="BK53"/>
  <c r="BJ53"/>
  <c r="BI53"/>
  <c r="BH53"/>
  <c r="BG53"/>
  <c r="C52"/>
  <c r="BP52"/>
  <c r="BO52"/>
  <c r="BN52"/>
  <c r="BM52"/>
  <c r="BL52"/>
  <c r="BK52"/>
  <c r="BJ52"/>
  <c r="BI52"/>
  <c r="BH52"/>
  <c r="BG52"/>
  <c r="C51"/>
  <c r="BP51"/>
  <c r="BO51"/>
  <c r="BN51"/>
  <c r="BM51"/>
  <c r="BL51"/>
  <c r="BK51"/>
  <c r="BJ51"/>
  <c r="BI51"/>
  <c r="BH51"/>
  <c r="BG51"/>
  <c r="BP50"/>
  <c r="BO50"/>
  <c r="BN50"/>
  <c r="BM50"/>
  <c r="BL50"/>
  <c r="BK50"/>
  <c r="BJ50"/>
  <c r="BI50"/>
  <c r="BH50"/>
  <c r="BG50"/>
  <c r="C49"/>
  <c r="BP49"/>
  <c r="BO49"/>
  <c r="BN49"/>
  <c r="BM49"/>
  <c r="BL49"/>
  <c r="BK49"/>
  <c r="BJ49"/>
  <c r="BI49"/>
  <c r="BH49"/>
  <c r="BG49"/>
  <c r="C48"/>
  <c r="BP48"/>
  <c r="BO48"/>
  <c r="BN48"/>
  <c r="BM48"/>
  <c r="BL48"/>
  <c r="BK48"/>
  <c r="BJ48"/>
  <c r="BI48"/>
  <c r="BH48"/>
  <c r="BG48"/>
  <c r="C47"/>
  <c r="BP47"/>
  <c r="BO47"/>
  <c r="BN47"/>
  <c r="BM47"/>
  <c r="BL47"/>
  <c r="BK47"/>
  <c r="BJ47"/>
  <c r="BI47"/>
  <c r="BH47"/>
  <c r="BG47"/>
  <c r="C46"/>
  <c r="BP46"/>
  <c r="BO46"/>
  <c r="BN46"/>
  <c r="BM46"/>
  <c r="BL46"/>
  <c r="BK46"/>
  <c r="BJ46"/>
  <c r="BI46"/>
  <c r="BH46"/>
  <c r="BG46"/>
  <c r="C45"/>
  <c r="BP45"/>
  <c r="BO45"/>
  <c r="BN45"/>
  <c r="BM45"/>
  <c r="BL45"/>
  <c r="BK45"/>
  <c r="BJ45"/>
  <c r="BI45"/>
  <c r="BH45"/>
  <c r="BG45"/>
  <c r="C44"/>
  <c r="BP44"/>
  <c r="BO44"/>
  <c r="BN44"/>
  <c r="BM44"/>
  <c r="BL44"/>
  <c r="BK44"/>
  <c r="BJ44"/>
  <c r="BI44"/>
  <c r="BH44"/>
  <c r="BG44"/>
  <c r="C43"/>
  <c r="BP43"/>
  <c r="BO43"/>
  <c r="BN43"/>
  <c r="BM43"/>
  <c r="BL43"/>
  <c r="BK43"/>
  <c r="BJ43"/>
  <c r="BI43"/>
  <c r="BH43"/>
  <c r="BG43"/>
  <c r="C42"/>
  <c r="BP42"/>
  <c r="BO42"/>
  <c r="BN42"/>
  <c r="BM42"/>
  <c r="BL42"/>
  <c r="BK42"/>
  <c r="BJ42"/>
  <c r="BI42"/>
  <c r="BH42"/>
  <c r="BG42"/>
  <c r="C41"/>
  <c r="BP41"/>
  <c r="BO41"/>
  <c r="BN41"/>
  <c r="BM41"/>
  <c r="BL41"/>
  <c r="BK41"/>
  <c r="BJ41"/>
  <c r="BI41"/>
  <c r="BH41"/>
  <c r="BG41"/>
  <c r="C40"/>
  <c r="BP40"/>
  <c r="BO40"/>
  <c r="BN40"/>
  <c r="BM40"/>
  <c r="BL40"/>
  <c r="BK40"/>
  <c r="BJ40"/>
  <c r="BI40"/>
  <c r="BH40"/>
  <c r="BG40"/>
  <c r="C39"/>
  <c r="BP39"/>
  <c r="BO39"/>
  <c r="BN39"/>
  <c r="BM39"/>
  <c r="BL39"/>
  <c r="BK39"/>
  <c r="BJ39"/>
  <c r="BI39"/>
  <c r="BH39"/>
  <c r="BG39"/>
  <c r="C38"/>
  <c r="BP38"/>
  <c r="BO38"/>
  <c r="BN38"/>
  <c r="BM38"/>
  <c r="BL38"/>
  <c r="BK38"/>
  <c r="BJ38"/>
  <c r="BI38"/>
  <c r="BH38"/>
  <c r="BG38"/>
  <c r="C37"/>
  <c r="BP37"/>
  <c r="BO37"/>
  <c r="BN37"/>
  <c r="BM37"/>
  <c r="BL37"/>
  <c r="BK37"/>
  <c r="BJ37"/>
  <c r="BI37"/>
  <c r="BH37"/>
  <c r="BG37"/>
  <c r="C36"/>
  <c r="BP36"/>
  <c r="BO36"/>
  <c r="BN36"/>
  <c r="BM36"/>
  <c r="BL36"/>
  <c r="BK36"/>
  <c r="BJ36"/>
  <c r="BI36"/>
  <c r="BH36"/>
  <c r="BG36"/>
  <c r="C35"/>
  <c r="BP35"/>
  <c r="BO35"/>
  <c r="BN35"/>
  <c r="BM35"/>
  <c r="BL35"/>
  <c r="BK35"/>
  <c r="BJ35"/>
  <c r="BI35"/>
  <c r="BH35"/>
  <c r="BG35"/>
  <c r="C34"/>
  <c r="BP34"/>
  <c r="BO34"/>
  <c r="BN34"/>
  <c r="BM34"/>
  <c r="BL34"/>
  <c r="BK34"/>
  <c r="BJ34"/>
  <c r="BI34"/>
  <c r="BH34"/>
  <c r="BG34"/>
  <c r="C33"/>
  <c r="BP33"/>
  <c r="BO33"/>
  <c r="BN33"/>
  <c r="BM33"/>
  <c r="BL33"/>
  <c r="BK33"/>
  <c r="BJ33"/>
  <c r="BI33"/>
  <c r="BH33"/>
  <c r="BG33"/>
  <c r="BP32"/>
  <c r="BO32"/>
  <c r="BN32"/>
  <c r="BM32"/>
  <c r="BL32"/>
  <c r="BK32"/>
  <c r="BJ32"/>
  <c r="BI32"/>
  <c r="BH32"/>
  <c r="BG32"/>
  <c r="C31"/>
  <c r="BP31"/>
  <c r="BO31"/>
  <c r="BN31"/>
  <c r="BM31"/>
  <c r="BL31"/>
  <c r="BK31"/>
  <c r="BJ31"/>
  <c r="BI31"/>
  <c r="BH31"/>
  <c r="BG31"/>
  <c r="C30"/>
  <c r="BP30"/>
  <c r="BO30"/>
  <c r="BN30"/>
  <c r="BM30"/>
  <c r="BL30"/>
  <c r="BK30"/>
  <c r="BJ30"/>
  <c r="BI30"/>
  <c r="BH30"/>
  <c r="BG30"/>
  <c r="BP29"/>
  <c r="BO29"/>
  <c r="BN29"/>
  <c r="BM29"/>
  <c r="BL29"/>
  <c r="BK29"/>
  <c r="BJ29"/>
  <c r="BI29"/>
  <c r="BH29"/>
  <c r="BG29"/>
  <c r="C28"/>
  <c r="BP28"/>
  <c r="BO28"/>
  <c r="BN28"/>
  <c r="BM28"/>
  <c r="BL28"/>
  <c r="BK28"/>
  <c r="BJ28"/>
  <c r="BI28"/>
  <c r="BH28"/>
  <c r="BG28"/>
  <c r="C27"/>
  <c r="BP27"/>
  <c r="BO27"/>
  <c r="BN27"/>
  <c r="BM27"/>
  <c r="BL27"/>
  <c r="BK27"/>
  <c r="BJ27"/>
  <c r="BI27"/>
  <c r="BH27"/>
  <c r="BG27"/>
  <c r="C26"/>
  <c r="BP26"/>
  <c r="BO26"/>
  <c r="BN26"/>
  <c r="BM26"/>
  <c r="BL26"/>
  <c r="BK26"/>
  <c r="BJ26"/>
  <c r="BI26"/>
  <c r="BH26"/>
  <c r="BG26"/>
  <c r="C25"/>
  <c r="BP25"/>
  <c r="BO25"/>
  <c r="BN25"/>
  <c r="BM25"/>
  <c r="BL25"/>
  <c r="BK25"/>
  <c r="BJ25"/>
  <c r="BI25"/>
  <c r="BH25"/>
  <c r="BG25"/>
  <c r="C24"/>
  <c r="BP24"/>
  <c r="BO24"/>
  <c r="BN24"/>
  <c r="BM24"/>
  <c r="BL24"/>
  <c r="BK24"/>
  <c r="BJ24"/>
  <c r="BI24"/>
  <c r="BH24"/>
  <c r="BG24"/>
  <c r="C23"/>
  <c r="BP23"/>
  <c r="BO23"/>
  <c r="BN23"/>
  <c r="BM23"/>
  <c r="BL23"/>
  <c r="BK23"/>
  <c r="BJ23"/>
  <c r="BI23"/>
  <c r="BH23"/>
  <c r="BG23"/>
  <c r="C22"/>
  <c r="BP22"/>
  <c r="BO22"/>
  <c r="BN22"/>
  <c r="BM22"/>
  <c r="BL22"/>
  <c r="BK22"/>
  <c r="BJ22"/>
  <c r="BI22"/>
  <c r="BH22"/>
  <c r="BG22"/>
  <c r="C21"/>
  <c r="BP21"/>
  <c r="BO21"/>
  <c r="BN21"/>
  <c r="BM21"/>
  <c r="BL21"/>
  <c r="BK21"/>
  <c r="BJ21"/>
  <c r="BI21"/>
  <c r="BH21"/>
  <c r="BG21"/>
  <c r="BP20"/>
  <c r="BO20"/>
  <c r="BN20"/>
  <c r="BM20"/>
  <c r="BL20"/>
  <c r="BK20"/>
  <c r="BJ20"/>
  <c r="BI20"/>
  <c r="BH20"/>
  <c r="BG20"/>
  <c r="C19"/>
  <c r="BP19"/>
  <c r="BO19"/>
  <c r="BN19"/>
  <c r="BM19"/>
  <c r="BL19"/>
  <c r="BK19"/>
  <c r="BJ19"/>
  <c r="BI19"/>
  <c r="BH19"/>
  <c r="BG19"/>
  <c r="C18"/>
  <c r="BP18"/>
  <c r="BO18"/>
  <c r="BN18"/>
  <c r="BM18"/>
  <c r="BL18"/>
  <c r="BK18"/>
  <c r="BJ18"/>
  <c r="BI18"/>
  <c r="BH18"/>
  <c r="BG18"/>
  <c r="C17"/>
  <c r="BP17"/>
  <c r="BO17"/>
  <c r="BN17"/>
  <c r="BM17"/>
  <c r="BL17"/>
  <c r="BK17"/>
  <c r="BJ17"/>
  <c r="BI17"/>
  <c r="BH17"/>
  <c r="BG17"/>
  <c r="C16"/>
  <c r="BP16"/>
  <c r="BO16"/>
  <c r="BN16"/>
  <c r="BM16"/>
  <c r="BL16"/>
  <c r="BK16"/>
  <c r="BJ16"/>
  <c r="BI16"/>
  <c r="BH16"/>
  <c r="BG16"/>
  <c r="C14"/>
  <c r="BP14"/>
  <c r="BO14"/>
  <c r="BN14"/>
  <c r="BM14"/>
  <c r="BL14"/>
  <c r="BK14"/>
  <c r="BJ14"/>
  <c r="BI14"/>
  <c r="BH14"/>
  <c r="BG14"/>
  <c r="C13"/>
  <c r="BP13"/>
  <c r="BO13"/>
  <c r="BN13"/>
  <c r="BM13"/>
  <c r="BL13"/>
  <c r="BK13"/>
  <c r="BJ13"/>
  <c r="BI13"/>
  <c r="BH13"/>
  <c r="BG13"/>
  <c r="C12"/>
  <c r="BP12"/>
  <c r="BO12"/>
  <c r="BN12"/>
  <c r="BM12"/>
  <c r="BL12"/>
  <c r="BK12"/>
  <c r="BJ12"/>
  <c r="BI12"/>
  <c r="BH12"/>
  <c r="BG12"/>
  <c r="C11"/>
  <c r="BP11"/>
  <c r="BO11"/>
  <c r="BN11"/>
  <c r="BM11"/>
  <c r="BL11"/>
  <c r="BK11"/>
  <c r="BJ11"/>
  <c r="BI11"/>
  <c r="BH11"/>
  <c r="BG11"/>
  <c r="C10"/>
  <c r="BP10"/>
  <c r="BO10"/>
  <c r="BN10"/>
  <c r="BM10"/>
  <c r="BL10"/>
  <c r="BK10"/>
  <c r="BJ10"/>
  <c r="BI10"/>
  <c r="BH10"/>
  <c r="BG10"/>
  <c r="C9"/>
  <c r="BP9"/>
  <c r="BO9"/>
  <c r="BN9"/>
  <c r="BM9"/>
  <c r="BL9"/>
  <c r="BK9"/>
  <c r="BJ9"/>
  <c r="BI9"/>
  <c r="BH9"/>
  <c r="BG9"/>
  <c r="C8"/>
  <c r="BP8"/>
  <c r="BO8"/>
  <c r="BN8"/>
  <c r="BM8"/>
  <c r="BL8"/>
  <c r="BK8"/>
  <c r="BJ8"/>
  <c r="BI8"/>
  <c r="BH8"/>
  <c r="BG8"/>
  <c r="C7"/>
  <c r="BP7"/>
  <c r="BO7"/>
  <c r="BN7"/>
  <c r="BM7"/>
  <c r="BL7"/>
  <c r="BK7"/>
  <c r="BJ7"/>
  <c r="BI7"/>
  <c r="BH7"/>
  <c r="BG7"/>
  <c r="C6"/>
  <c r="BP6"/>
  <c r="BO6"/>
  <c r="BN6"/>
  <c r="BM6"/>
  <c r="BL6"/>
  <c r="BK6"/>
  <c r="BJ6"/>
  <c r="BI6"/>
  <c r="BH6"/>
  <c r="BG6"/>
  <c r="E2" i="19"/>
  <c r="C72"/>
  <c r="P72"/>
  <c r="O72"/>
  <c r="N72"/>
  <c r="M72"/>
  <c r="L72"/>
  <c r="K72"/>
  <c r="J72"/>
  <c r="I72"/>
  <c r="H72"/>
  <c r="G72"/>
  <c r="C71"/>
  <c r="P71"/>
  <c r="O71"/>
  <c r="N71"/>
  <c r="M71"/>
  <c r="L71"/>
  <c r="K71"/>
  <c r="J71"/>
  <c r="I71"/>
  <c r="H71"/>
  <c r="G71"/>
  <c r="C70"/>
  <c r="P70"/>
  <c r="O70"/>
  <c r="N70"/>
  <c r="M70"/>
  <c r="L70"/>
  <c r="K70"/>
  <c r="J70"/>
  <c r="I70"/>
  <c r="H70"/>
  <c r="G70"/>
  <c r="C69"/>
  <c r="P69"/>
  <c r="O69"/>
  <c r="N69"/>
  <c r="M69"/>
  <c r="L69"/>
  <c r="K69"/>
  <c r="J69"/>
  <c r="I69"/>
  <c r="H69"/>
  <c r="G69"/>
  <c r="C68"/>
  <c r="P68"/>
  <c r="O68"/>
  <c r="N68"/>
  <c r="M68"/>
  <c r="L68"/>
  <c r="K68"/>
  <c r="J68"/>
  <c r="I68"/>
  <c r="H68"/>
  <c r="G68"/>
  <c r="C67"/>
  <c r="P67"/>
  <c r="O67"/>
  <c r="N67"/>
  <c r="M67"/>
  <c r="L67"/>
  <c r="K67"/>
  <c r="J67"/>
  <c r="I67"/>
  <c r="H67"/>
  <c r="G67"/>
  <c r="C66"/>
  <c r="P66"/>
  <c r="O66"/>
  <c r="N66"/>
  <c r="M66"/>
  <c r="L66"/>
  <c r="K66"/>
  <c r="J66"/>
  <c r="I66"/>
  <c r="H66"/>
  <c r="G66"/>
  <c r="C65"/>
  <c r="P65"/>
  <c r="O65"/>
  <c r="N65"/>
  <c r="M65"/>
  <c r="L65"/>
  <c r="K65"/>
  <c r="J65"/>
  <c r="I65"/>
  <c r="H65"/>
  <c r="G65"/>
  <c r="C64"/>
  <c r="P64"/>
  <c r="O64"/>
  <c r="N64"/>
  <c r="M64"/>
  <c r="L64"/>
  <c r="K64"/>
  <c r="J64"/>
  <c r="I64"/>
  <c r="H64"/>
  <c r="G64"/>
  <c r="C63"/>
  <c r="P63"/>
  <c r="O63"/>
  <c r="N63"/>
  <c r="M63"/>
  <c r="L63"/>
  <c r="K63"/>
  <c r="J63"/>
  <c r="I63"/>
  <c r="H63"/>
  <c r="G63"/>
  <c r="C62"/>
  <c r="P62"/>
  <c r="O62"/>
  <c r="N62"/>
  <c r="M62"/>
  <c r="L62"/>
  <c r="K62"/>
  <c r="J62"/>
  <c r="I62"/>
  <c r="H62"/>
  <c r="G62"/>
  <c r="C61"/>
  <c r="P61"/>
  <c r="O61"/>
  <c r="N61"/>
  <c r="M61"/>
  <c r="L61"/>
  <c r="K61"/>
  <c r="J61"/>
  <c r="I61"/>
  <c r="H61"/>
  <c r="G61"/>
  <c r="C60"/>
  <c r="P60"/>
  <c r="O60"/>
  <c r="N60"/>
  <c r="M60"/>
  <c r="L60"/>
  <c r="K60"/>
  <c r="J60"/>
  <c r="I60"/>
  <c r="H60"/>
  <c r="G60"/>
  <c r="C59"/>
  <c r="P59"/>
  <c r="O59"/>
  <c r="N59"/>
  <c r="M59"/>
  <c r="L59"/>
  <c r="K59"/>
  <c r="J59"/>
  <c r="I59"/>
  <c r="H59"/>
  <c r="G59"/>
  <c r="C58"/>
  <c r="P58"/>
  <c r="O58"/>
  <c r="N58"/>
  <c r="M58"/>
  <c r="L58"/>
  <c r="K58"/>
  <c r="J58"/>
  <c r="I58"/>
  <c r="H58"/>
  <c r="G58"/>
  <c r="C57"/>
  <c r="P57"/>
  <c r="O57"/>
  <c r="N57"/>
  <c r="M57"/>
  <c r="L57"/>
  <c r="K57"/>
  <c r="J57"/>
  <c r="I57"/>
  <c r="H57"/>
  <c r="G57"/>
  <c r="C56"/>
  <c r="P56"/>
  <c r="O56"/>
  <c r="N56"/>
  <c r="M56"/>
  <c r="L56"/>
  <c r="K56"/>
  <c r="J56"/>
  <c r="I56"/>
  <c r="H56"/>
  <c r="G56"/>
  <c r="C55"/>
  <c r="P55"/>
  <c r="O55"/>
  <c r="N55"/>
  <c r="M55"/>
  <c r="L55"/>
  <c r="K55"/>
  <c r="J55"/>
  <c r="I55"/>
  <c r="H55"/>
  <c r="G55"/>
  <c r="P54"/>
  <c r="O54"/>
  <c r="N54"/>
  <c r="M54"/>
  <c r="L54"/>
  <c r="K54"/>
  <c r="J54"/>
  <c r="I54"/>
  <c r="H54"/>
  <c r="G54"/>
  <c r="C53"/>
  <c r="P53"/>
  <c r="O53"/>
  <c r="N53"/>
  <c r="M53"/>
  <c r="L53"/>
  <c r="K53"/>
  <c r="J53"/>
  <c r="I53"/>
  <c r="H53"/>
  <c r="G53"/>
  <c r="C52"/>
  <c r="P52"/>
  <c r="O52"/>
  <c r="N52"/>
  <c r="M52"/>
  <c r="L52"/>
  <c r="K52"/>
  <c r="J52"/>
  <c r="I52"/>
  <c r="H52"/>
  <c r="G52"/>
  <c r="C51"/>
  <c r="P51"/>
  <c r="O51"/>
  <c r="N51"/>
  <c r="M51"/>
  <c r="L51"/>
  <c r="K51"/>
  <c r="J51"/>
  <c r="I51"/>
  <c r="H51"/>
  <c r="G51"/>
  <c r="P50"/>
  <c r="O50"/>
  <c r="N50"/>
  <c r="M50"/>
  <c r="L50"/>
  <c r="K50"/>
  <c r="J50"/>
  <c r="I50"/>
  <c r="H50"/>
  <c r="G50"/>
  <c r="C49"/>
  <c r="P49"/>
  <c r="O49"/>
  <c r="N49"/>
  <c r="M49"/>
  <c r="L49"/>
  <c r="K49"/>
  <c r="J49"/>
  <c r="I49"/>
  <c r="H49"/>
  <c r="G49"/>
  <c r="C48"/>
  <c r="P48"/>
  <c r="O48"/>
  <c r="N48"/>
  <c r="M48"/>
  <c r="L48"/>
  <c r="K48"/>
  <c r="J48"/>
  <c r="I48"/>
  <c r="H48"/>
  <c r="G48"/>
  <c r="C47"/>
  <c r="P47"/>
  <c r="O47"/>
  <c r="N47"/>
  <c r="M47"/>
  <c r="L47"/>
  <c r="K47"/>
  <c r="J47"/>
  <c r="I47"/>
  <c r="H47"/>
  <c r="G47"/>
  <c r="C46"/>
  <c r="P46"/>
  <c r="O46"/>
  <c r="N46"/>
  <c r="M46"/>
  <c r="L46"/>
  <c r="K46"/>
  <c r="J46"/>
  <c r="I46"/>
  <c r="H46"/>
  <c r="G46"/>
  <c r="C45"/>
  <c r="P45"/>
  <c r="O45"/>
  <c r="N45"/>
  <c r="M45"/>
  <c r="L45"/>
  <c r="K45"/>
  <c r="J45"/>
  <c r="I45"/>
  <c r="H45"/>
  <c r="G45"/>
  <c r="C44"/>
  <c r="P44"/>
  <c r="O44"/>
  <c r="N44"/>
  <c r="M44"/>
  <c r="L44"/>
  <c r="K44"/>
  <c r="J44"/>
  <c r="I44"/>
  <c r="H44"/>
  <c r="G44"/>
  <c r="C43"/>
  <c r="P43"/>
  <c r="O43"/>
  <c r="N43"/>
  <c r="M43"/>
  <c r="L43"/>
  <c r="K43"/>
  <c r="J43"/>
  <c r="I43"/>
  <c r="H43"/>
  <c r="G43"/>
  <c r="C42"/>
  <c r="P42"/>
  <c r="O42"/>
  <c r="N42"/>
  <c r="M42"/>
  <c r="L42"/>
  <c r="K42"/>
  <c r="J42"/>
  <c r="I42"/>
  <c r="H42"/>
  <c r="G42"/>
  <c r="C41"/>
  <c r="P41"/>
  <c r="O41"/>
  <c r="N41"/>
  <c r="M41"/>
  <c r="L41"/>
  <c r="K41"/>
  <c r="J41"/>
  <c r="I41"/>
  <c r="H41"/>
  <c r="G41"/>
  <c r="C40"/>
  <c r="P40"/>
  <c r="O40"/>
  <c r="N40"/>
  <c r="M40"/>
  <c r="L40"/>
  <c r="K40"/>
  <c r="J40"/>
  <c r="I40"/>
  <c r="H40"/>
  <c r="G40"/>
  <c r="C39"/>
  <c r="P39"/>
  <c r="O39"/>
  <c r="N39"/>
  <c r="M39"/>
  <c r="L39"/>
  <c r="K39"/>
  <c r="J39"/>
  <c r="I39"/>
  <c r="H39"/>
  <c r="G39"/>
  <c r="C38"/>
  <c r="P38"/>
  <c r="O38"/>
  <c r="N38"/>
  <c r="M38"/>
  <c r="L38"/>
  <c r="K38"/>
  <c r="J38"/>
  <c r="I38"/>
  <c r="H38"/>
  <c r="G38"/>
  <c r="C37"/>
  <c r="P37"/>
  <c r="O37"/>
  <c r="N37"/>
  <c r="M37"/>
  <c r="L37"/>
  <c r="K37"/>
  <c r="J37"/>
  <c r="I37"/>
  <c r="H37"/>
  <c r="G37"/>
  <c r="C36"/>
  <c r="P36"/>
  <c r="O36"/>
  <c r="N36"/>
  <c r="M36"/>
  <c r="L36"/>
  <c r="K36"/>
  <c r="J36"/>
  <c r="I36"/>
  <c r="H36"/>
  <c r="G36"/>
  <c r="C35"/>
  <c r="P35"/>
  <c r="O35"/>
  <c r="N35"/>
  <c r="M35"/>
  <c r="L35"/>
  <c r="K35"/>
  <c r="J35"/>
  <c r="I35"/>
  <c r="H35"/>
  <c r="G35"/>
  <c r="C34"/>
  <c r="P34"/>
  <c r="O34"/>
  <c r="N34"/>
  <c r="M34"/>
  <c r="L34"/>
  <c r="K34"/>
  <c r="J34"/>
  <c r="I34"/>
  <c r="H34"/>
  <c r="G34"/>
  <c r="C33"/>
  <c r="P33"/>
  <c r="O33"/>
  <c r="N33"/>
  <c r="M33"/>
  <c r="L33"/>
  <c r="K33"/>
  <c r="J33"/>
  <c r="I33"/>
  <c r="H33"/>
  <c r="G33"/>
  <c r="P32"/>
  <c r="O32"/>
  <c r="N32"/>
  <c r="M32"/>
  <c r="L32"/>
  <c r="K32"/>
  <c r="J32"/>
  <c r="I32"/>
  <c r="H32"/>
  <c r="G32"/>
  <c r="C31"/>
  <c r="P31"/>
  <c r="O31"/>
  <c r="N31"/>
  <c r="M31"/>
  <c r="L31"/>
  <c r="K31"/>
  <c r="J31"/>
  <c r="I31"/>
  <c r="H31"/>
  <c r="G31"/>
  <c r="C30"/>
  <c r="P30"/>
  <c r="O30"/>
  <c r="N30"/>
  <c r="M30"/>
  <c r="L30"/>
  <c r="K30"/>
  <c r="J30"/>
  <c r="I30"/>
  <c r="H30"/>
  <c r="G30"/>
  <c r="P29"/>
  <c r="O29"/>
  <c r="N29"/>
  <c r="M29"/>
  <c r="L29"/>
  <c r="K29"/>
  <c r="J29"/>
  <c r="I29"/>
  <c r="H29"/>
  <c r="G29"/>
  <c r="C28"/>
  <c r="P28"/>
  <c r="O28"/>
  <c r="N28"/>
  <c r="M28"/>
  <c r="L28"/>
  <c r="K28"/>
  <c r="J28"/>
  <c r="I28"/>
  <c r="H28"/>
  <c r="G28"/>
  <c r="C27"/>
  <c r="P27"/>
  <c r="O27"/>
  <c r="N27"/>
  <c r="M27"/>
  <c r="L27"/>
  <c r="K27"/>
  <c r="J27"/>
  <c r="I27"/>
  <c r="H27"/>
  <c r="G27"/>
  <c r="C26"/>
  <c r="P26"/>
  <c r="O26"/>
  <c r="N26"/>
  <c r="M26"/>
  <c r="L26"/>
  <c r="K26"/>
  <c r="J26"/>
  <c r="I26"/>
  <c r="H26"/>
  <c r="G26"/>
  <c r="C25"/>
  <c r="P25"/>
  <c r="O25"/>
  <c r="N25"/>
  <c r="M25"/>
  <c r="L25"/>
  <c r="K25"/>
  <c r="J25"/>
  <c r="I25"/>
  <c r="H25"/>
  <c r="G25"/>
  <c r="C24"/>
  <c r="P24"/>
  <c r="O24"/>
  <c r="N24"/>
  <c r="M24"/>
  <c r="L24"/>
  <c r="K24"/>
  <c r="J24"/>
  <c r="I24"/>
  <c r="H24"/>
  <c r="G24"/>
  <c r="C23"/>
  <c r="P23"/>
  <c r="O23"/>
  <c r="N23"/>
  <c r="M23"/>
  <c r="L23"/>
  <c r="K23"/>
  <c r="J23"/>
  <c r="I23"/>
  <c r="H23"/>
  <c r="G23"/>
  <c r="C22"/>
  <c r="P22"/>
  <c r="O22"/>
  <c r="N22"/>
  <c r="M22"/>
  <c r="L22"/>
  <c r="K22"/>
  <c r="J22"/>
  <c r="I22"/>
  <c r="H22"/>
  <c r="G22"/>
  <c r="C21"/>
  <c r="P21"/>
  <c r="O21"/>
  <c r="N21"/>
  <c r="M21"/>
  <c r="L21"/>
  <c r="K21"/>
  <c r="J21"/>
  <c r="I21"/>
  <c r="H21"/>
  <c r="G21"/>
  <c r="P20"/>
  <c r="O20"/>
  <c r="N20"/>
  <c r="M20"/>
  <c r="L20"/>
  <c r="K20"/>
  <c r="J20"/>
  <c r="I20"/>
  <c r="H20"/>
  <c r="G20"/>
  <c r="C19"/>
  <c r="P19"/>
  <c r="O19"/>
  <c r="N19"/>
  <c r="M19"/>
  <c r="L19"/>
  <c r="K19"/>
  <c r="J19"/>
  <c r="I19"/>
  <c r="H19"/>
  <c r="G19"/>
  <c r="C18"/>
  <c r="P18"/>
  <c r="O18"/>
  <c r="N18"/>
  <c r="M18"/>
  <c r="L18"/>
  <c r="K18"/>
  <c r="J18"/>
  <c r="I18"/>
  <c r="H18"/>
  <c r="G18"/>
  <c r="C17"/>
  <c r="P17"/>
  <c r="O17"/>
  <c r="N17"/>
  <c r="M17"/>
  <c r="L17"/>
  <c r="K17"/>
  <c r="J17"/>
  <c r="I17"/>
  <c r="H17"/>
  <c r="G17"/>
  <c r="C16"/>
  <c r="P16"/>
  <c r="O16"/>
  <c r="N16"/>
  <c r="M16"/>
  <c r="L16"/>
  <c r="K16"/>
  <c r="J16"/>
  <c r="I16"/>
  <c r="H16"/>
  <c r="G16"/>
  <c r="C15"/>
  <c r="P15"/>
  <c r="O15"/>
  <c r="N15"/>
  <c r="M15"/>
  <c r="L15"/>
  <c r="K15"/>
  <c r="J15"/>
  <c r="I15"/>
  <c r="H15"/>
  <c r="G15"/>
  <c r="C14"/>
  <c r="P14"/>
  <c r="O14"/>
  <c r="N14"/>
  <c r="M14"/>
  <c r="L14"/>
  <c r="K14"/>
  <c r="J14"/>
  <c r="I14"/>
  <c r="H14"/>
  <c r="G14"/>
  <c r="C13"/>
  <c r="P13"/>
  <c r="O13"/>
  <c r="N13"/>
  <c r="M13"/>
  <c r="L13"/>
  <c r="K13"/>
  <c r="J13"/>
  <c r="I13"/>
  <c r="H13"/>
  <c r="G13"/>
  <c r="C12"/>
  <c r="P12"/>
  <c r="O12"/>
  <c r="N12"/>
  <c r="M12"/>
  <c r="L12"/>
  <c r="K12"/>
  <c r="J12"/>
  <c r="I12"/>
  <c r="H12"/>
  <c r="G12"/>
  <c r="C11"/>
  <c r="P11"/>
  <c r="O11"/>
  <c r="N11"/>
  <c r="M11"/>
  <c r="L11"/>
  <c r="K11"/>
  <c r="J11"/>
  <c r="I11"/>
  <c r="H11"/>
  <c r="G11"/>
  <c r="C10"/>
  <c r="P10"/>
  <c r="O10"/>
  <c r="N10"/>
  <c r="M10"/>
  <c r="L10"/>
  <c r="K10"/>
  <c r="J10"/>
  <c r="I10"/>
  <c r="H10"/>
  <c r="G10"/>
  <c r="C9"/>
  <c r="P9"/>
  <c r="O9"/>
  <c r="N9"/>
  <c r="M9"/>
  <c r="L9"/>
  <c r="K9"/>
  <c r="J9"/>
  <c r="I9"/>
  <c r="H9"/>
  <c r="G9"/>
  <c r="C8"/>
  <c r="P8"/>
  <c r="O8"/>
  <c r="N8"/>
  <c r="M8"/>
  <c r="L8"/>
  <c r="K8"/>
  <c r="J8"/>
  <c r="I8"/>
  <c r="H8"/>
  <c r="G8"/>
  <c r="C7"/>
  <c r="P7"/>
  <c r="O7"/>
  <c r="N7"/>
  <c r="M7"/>
  <c r="L7"/>
  <c r="K7"/>
  <c r="J7"/>
  <c r="I7"/>
  <c r="H7"/>
  <c r="G7"/>
  <c r="C6"/>
  <c r="P6"/>
  <c r="O6"/>
  <c r="N6"/>
  <c r="M6"/>
  <c r="L6"/>
  <c r="K6"/>
  <c r="J6"/>
  <c r="I6"/>
  <c r="H6"/>
  <c r="G6"/>
  <c r="A42" i="13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I15" i="17"/>
  <c r="C15" i="18"/>
  <c r="C14"/>
  <c r="C15" i="5"/>
  <c r="C14"/>
  <c r="C15" i="14"/>
  <c r="C14"/>
  <c r="AB15" i="17"/>
  <c r="C15" i="15"/>
  <c r="C14"/>
  <c r="P15"/>
  <c r="M14" i="5"/>
  <c r="BB14" i="17"/>
  <c r="N15" i="5"/>
  <c r="BA15" i="17"/>
  <c r="O14" i="14"/>
  <c r="O14" i="18"/>
  <c r="AX15" i="17"/>
  <c r="O14" i="15"/>
  <c r="P15" i="14"/>
  <c r="P15" i="18"/>
  <c r="M15" i="17"/>
  <c r="AI15"/>
  <c r="BB15"/>
  <c r="T15"/>
  <c r="AM15"/>
  <c r="X15"/>
  <c r="AT15"/>
  <c r="H14" i="18"/>
  <c r="L14" i="15"/>
  <c r="I14" i="18"/>
  <c r="L14"/>
  <c r="P14"/>
  <c r="I14" i="15"/>
  <c r="M15"/>
  <c r="I15" i="14"/>
  <c r="G15" i="5"/>
  <c r="M15"/>
  <c r="N15" i="15"/>
  <c r="M15" i="14"/>
  <c r="H15" i="5"/>
  <c r="O15"/>
  <c r="I15"/>
  <c r="L15"/>
  <c r="I15" i="18"/>
  <c r="I15" i="15"/>
  <c r="K15" i="5"/>
  <c r="P15"/>
  <c r="M15" i="18"/>
  <c r="M14" i="14"/>
  <c r="H14"/>
  <c r="P14"/>
  <c r="M14" i="15"/>
  <c r="I14" i="14"/>
  <c r="H14" i="15"/>
  <c r="P14"/>
  <c r="L14" i="14"/>
  <c r="M14" i="18"/>
  <c r="J14" i="17"/>
  <c r="U14"/>
  <c r="Y14"/>
  <c r="AN14"/>
  <c r="BC14"/>
  <c r="N14" i="5"/>
  <c r="J15" i="15"/>
  <c r="G14" i="17"/>
  <c r="K14"/>
  <c r="V14"/>
  <c r="AG14"/>
  <c r="AO14"/>
  <c r="AZ14"/>
  <c r="J15"/>
  <c r="U15"/>
  <c r="Y15"/>
  <c r="AJ15"/>
  <c r="AU15"/>
  <c r="AY15"/>
  <c r="J15" i="14"/>
  <c r="G14" i="5"/>
  <c r="O14"/>
  <c r="J15" i="18"/>
  <c r="J14" i="15"/>
  <c r="K15"/>
  <c r="O15"/>
  <c r="H14" i="17"/>
  <c r="L14"/>
  <c r="P14"/>
  <c r="W14"/>
  <c r="AA14"/>
  <c r="AH14"/>
  <c r="AL14"/>
  <c r="AP14"/>
  <c r="AW14"/>
  <c r="BA14"/>
  <c r="G15"/>
  <c r="K15"/>
  <c r="O15"/>
  <c r="V15"/>
  <c r="Z15"/>
  <c r="AG15"/>
  <c r="AK15"/>
  <c r="AO15"/>
  <c r="AV15"/>
  <c r="AZ15"/>
  <c r="J14" i="14"/>
  <c r="N14"/>
  <c r="G15"/>
  <c r="K15"/>
  <c r="O15"/>
  <c r="H14" i="5"/>
  <c r="L14"/>
  <c r="P14"/>
  <c r="J14" i="18"/>
  <c r="N14"/>
  <c r="G15"/>
  <c r="K15"/>
  <c r="O15"/>
  <c r="N14" i="17"/>
  <c r="AC14"/>
  <c r="AJ14"/>
  <c r="AU14"/>
  <c r="AY14"/>
  <c r="J14" i="5"/>
  <c r="O14" i="17"/>
  <c r="Z14"/>
  <c r="AK14"/>
  <c r="AV14"/>
  <c r="N15"/>
  <c r="AC15"/>
  <c r="AN15"/>
  <c r="BC15"/>
  <c r="N15" i="14"/>
  <c r="K14" i="5"/>
  <c r="N15" i="18"/>
  <c r="N14" i="15"/>
  <c r="G15"/>
  <c r="G14"/>
  <c r="K14"/>
  <c r="H15"/>
  <c r="L15"/>
  <c r="I14" i="17"/>
  <c r="M14"/>
  <c r="T14"/>
  <c r="X14"/>
  <c r="AB14"/>
  <c r="AI14"/>
  <c r="AM14"/>
  <c r="AT14"/>
  <c r="AX14"/>
  <c r="H15"/>
  <c r="L15"/>
  <c r="P15"/>
  <c r="W15"/>
  <c r="AA15"/>
  <c r="AH15"/>
  <c r="AL15"/>
  <c r="AP15"/>
  <c r="AW15"/>
  <c r="G14" i="14"/>
  <c r="K14"/>
  <c r="H15"/>
  <c r="L15"/>
  <c r="I14" i="5"/>
  <c r="J15"/>
  <c r="G14" i="18"/>
  <c r="K14"/>
  <c r="H15"/>
  <c r="L15"/>
  <c r="C40"/>
  <c r="C39"/>
  <c r="C38"/>
  <c r="C40" i="5"/>
  <c r="G40"/>
  <c r="C39"/>
  <c r="C38"/>
  <c r="C40" i="14"/>
  <c r="C39"/>
  <c r="C38"/>
  <c r="C40" i="15"/>
  <c r="C39"/>
  <c r="C38"/>
  <c r="G6" i="17"/>
  <c r="Q1"/>
  <c r="C7" i="7"/>
  <c r="F1" i="17"/>
  <c r="C4" i="7"/>
  <c r="G72" i="17"/>
  <c r="G71"/>
  <c r="G68"/>
  <c r="G66"/>
  <c r="G65"/>
  <c r="G64"/>
  <c r="G60"/>
  <c r="G59"/>
  <c r="G56"/>
  <c r="G55"/>
  <c r="BC54"/>
  <c r="BB54"/>
  <c r="BA54"/>
  <c r="AZ54"/>
  <c r="AY54"/>
  <c r="AX54"/>
  <c r="AW54"/>
  <c r="AV54"/>
  <c r="AU54"/>
  <c r="AT54"/>
  <c r="G53"/>
  <c r="G51"/>
  <c r="BC50"/>
  <c r="BB50"/>
  <c r="BA50"/>
  <c r="AZ50"/>
  <c r="AY50"/>
  <c r="AX50"/>
  <c r="AW50"/>
  <c r="AV50"/>
  <c r="AU50"/>
  <c r="AT50"/>
  <c r="G49"/>
  <c r="G48"/>
  <c r="G45"/>
  <c r="G44"/>
  <c r="G42"/>
  <c r="G41"/>
  <c r="G35"/>
  <c r="G34"/>
  <c r="G33"/>
  <c r="BC32"/>
  <c r="BB32"/>
  <c r="BA32"/>
  <c r="AZ32"/>
  <c r="AY32"/>
  <c r="AX32"/>
  <c r="AW32"/>
  <c r="AV32"/>
  <c r="AU32"/>
  <c r="AT32"/>
  <c r="G31"/>
  <c r="BC29"/>
  <c r="BB29"/>
  <c r="BA29"/>
  <c r="AZ29"/>
  <c r="AY29"/>
  <c r="AX29"/>
  <c r="AW29"/>
  <c r="AV29"/>
  <c r="AU29"/>
  <c r="AT29"/>
  <c r="G28"/>
  <c r="G25"/>
  <c r="G24"/>
  <c r="G23"/>
  <c r="G22"/>
  <c r="BC20"/>
  <c r="BB20"/>
  <c r="BA20"/>
  <c r="AZ20"/>
  <c r="AY20"/>
  <c r="AX20"/>
  <c r="AW20"/>
  <c r="AV20"/>
  <c r="AU20"/>
  <c r="AT20"/>
  <c r="G18"/>
  <c r="G17"/>
  <c r="G13"/>
  <c r="G12"/>
  <c r="G11"/>
  <c r="G9"/>
  <c r="G7"/>
  <c r="E2" i="18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P54"/>
  <c r="O54"/>
  <c r="N54"/>
  <c r="M54"/>
  <c r="L54"/>
  <c r="K54"/>
  <c r="J54"/>
  <c r="I54"/>
  <c r="H54"/>
  <c r="G54"/>
  <c r="C53"/>
  <c r="C52"/>
  <c r="C51"/>
  <c r="P50"/>
  <c r="O50"/>
  <c r="N50"/>
  <c r="M50"/>
  <c r="L50"/>
  <c r="K50"/>
  <c r="J50"/>
  <c r="I50"/>
  <c r="H50"/>
  <c r="G50"/>
  <c r="C49"/>
  <c r="C48"/>
  <c r="C47"/>
  <c r="C46"/>
  <c r="C45"/>
  <c r="C44"/>
  <c r="C43"/>
  <c r="C42"/>
  <c r="C41"/>
  <c r="C37"/>
  <c r="C36"/>
  <c r="C35"/>
  <c r="C34"/>
  <c r="C33"/>
  <c r="P32"/>
  <c r="O32"/>
  <c r="N32"/>
  <c r="M32"/>
  <c r="L32"/>
  <c r="K32"/>
  <c r="J32"/>
  <c r="I32"/>
  <c r="H32"/>
  <c r="G32"/>
  <c r="C31"/>
  <c r="C30"/>
  <c r="P29"/>
  <c r="O29"/>
  <c r="N29"/>
  <c r="M29"/>
  <c r="L29"/>
  <c r="K29"/>
  <c r="J29"/>
  <c r="I29"/>
  <c r="H29"/>
  <c r="G29"/>
  <c r="C28"/>
  <c r="C27"/>
  <c r="C26"/>
  <c r="C25"/>
  <c r="C24"/>
  <c r="C23"/>
  <c r="C22"/>
  <c r="C21"/>
  <c r="P20"/>
  <c r="O20"/>
  <c r="N20"/>
  <c r="M20"/>
  <c r="L20"/>
  <c r="K20"/>
  <c r="J20"/>
  <c r="I20"/>
  <c r="H20"/>
  <c r="G20"/>
  <c r="C19"/>
  <c r="C18"/>
  <c r="C17"/>
  <c r="C16"/>
  <c r="C13"/>
  <c r="C12"/>
  <c r="C11"/>
  <c r="C9"/>
  <c r="C8"/>
  <c r="C7"/>
  <c r="C6"/>
  <c r="C10"/>
  <c r="AP54" i="17"/>
  <c r="AO54"/>
  <c r="AN54"/>
  <c r="AM54"/>
  <c r="AL54"/>
  <c r="AK54"/>
  <c r="AJ54"/>
  <c r="AI54"/>
  <c r="AH54"/>
  <c r="AG54"/>
  <c r="AP50"/>
  <c r="AO50"/>
  <c r="AN50"/>
  <c r="AM50"/>
  <c r="AL50"/>
  <c r="AK50"/>
  <c r="AJ50"/>
  <c r="AI50"/>
  <c r="AH50"/>
  <c r="AG50"/>
  <c r="AP32"/>
  <c r="AO32"/>
  <c r="AN32"/>
  <c r="AM32"/>
  <c r="AL32"/>
  <c r="AK32"/>
  <c r="AJ32"/>
  <c r="AI32"/>
  <c r="AH32"/>
  <c r="AG32"/>
  <c r="AP29"/>
  <c r="AO29"/>
  <c r="AN29"/>
  <c r="AM29"/>
  <c r="AL29"/>
  <c r="AK29"/>
  <c r="AJ29"/>
  <c r="AI29"/>
  <c r="AH29"/>
  <c r="AG29"/>
  <c r="AP20"/>
  <c r="AO20"/>
  <c r="AN20"/>
  <c r="AM20"/>
  <c r="AL20"/>
  <c r="AK20"/>
  <c r="AJ20"/>
  <c r="AI20"/>
  <c r="AH20"/>
  <c r="AG20"/>
  <c r="AC54"/>
  <c r="AB54"/>
  <c r="AA54"/>
  <c r="Z54"/>
  <c r="Y54"/>
  <c r="X54"/>
  <c r="W54"/>
  <c r="V54"/>
  <c r="U54"/>
  <c r="T54"/>
  <c r="AC50"/>
  <c r="AB50"/>
  <c r="AA50"/>
  <c r="Z50"/>
  <c r="Y50"/>
  <c r="X50"/>
  <c r="W50"/>
  <c r="V50"/>
  <c r="U50"/>
  <c r="T50"/>
  <c r="AC32"/>
  <c r="AB32"/>
  <c r="AA32"/>
  <c r="Z32"/>
  <c r="Y32"/>
  <c r="X32"/>
  <c r="W32"/>
  <c r="V32"/>
  <c r="U32"/>
  <c r="T32"/>
  <c r="AC29"/>
  <c r="AB29"/>
  <c r="AA29"/>
  <c r="Z29"/>
  <c r="Y29"/>
  <c r="X29"/>
  <c r="W29"/>
  <c r="V29"/>
  <c r="U29"/>
  <c r="T29"/>
  <c r="AC20"/>
  <c r="AB20"/>
  <c r="AA20"/>
  <c r="Z20"/>
  <c r="Y20"/>
  <c r="X20"/>
  <c r="W20"/>
  <c r="V20"/>
  <c r="U20"/>
  <c r="T20"/>
  <c r="G67"/>
  <c r="P54"/>
  <c r="O54"/>
  <c r="N54"/>
  <c r="M54"/>
  <c r="L54"/>
  <c r="K54"/>
  <c r="J54"/>
  <c r="I54"/>
  <c r="H54"/>
  <c r="G54"/>
  <c r="C54"/>
  <c r="P50"/>
  <c r="O50"/>
  <c r="N50"/>
  <c r="M50"/>
  <c r="L50"/>
  <c r="K50"/>
  <c r="J50"/>
  <c r="I50"/>
  <c r="H50"/>
  <c r="G50"/>
  <c r="C50"/>
  <c r="P32"/>
  <c r="O32"/>
  <c r="N32"/>
  <c r="M32"/>
  <c r="L32"/>
  <c r="K32"/>
  <c r="J32"/>
  <c r="I32"/>
  <c r="H32"/>
  <c r="G32"/>
  <c r="C32"/>
  <c r="P29"/>
  <c r="O29"/>
  <c r="N29"/>
  <c r="M29"/>
  <c r="L29"/>
  <c r="K29"/>
  <c r="J29"/>
  <c r="I29"/>
  <c r="H29"/>
  <c r="G29"/>
  <c r="C29"/>
  <c r="P20"/>
  <c r="O20"/>
  <c r="N20"/>
  <c r="M20"/>
  <c r="L20"/>
  <c r="K20"/>
  <c r="J20"/>
  <c r="I20"/>
  <c r="H20"/>
  <c r="G20"/>
  <c r="C20"/>
  <c r="AG41"/>
  <c r="G46"/>
  <c r="G21"/>
  <c r="AK55"/>
  <c r="G36"/>
  <c r="G8"/>
  <c r="G52"/>
  <c r="G63"/>
  <c r="E2" i="15"/>
  <c r="E2" i="14"/>
  <c r="C72" i="15"/>
  <c r="C71"/>
  <c r="C70"/>
  <c r="C69"/>
  <c r="M69"/>
  <c r="C68"/>
  <c r="C67"/>
  <c r="C66"/>
  <c r="C65"/>
  <c r="K65"/>
  <c r="C64"/>
  <c r="C63"/>
  <c r="C62"/>
  <c r="C61"/>
  <c r="G61"/>
  <c r="C60"/>
  <c r="C59"/>
  <c r="C58"/>
  <c r="G58"/>
  <c r="C57"/>
  <c r="P57"/>
  <c r="C56"/>
  <c r="C55"/>
  <c r="G55"/>
  <c r="P54"/>
  <c r="O54"/>
  <c r="N54"/>
  <c r="M54"/>
  <c r="L54"/>
  <c r="K54"/>
  <c r="J54"/>
  <c r="I54"/>
  <c r="H54"/>
  <c r="G54"/>
  <c r="C53"/>
  <c r="C52"/>
  <c r="C51"/>
  <c r="P50"/>
  <c r="O50"/>
  <c r="N50"/>
  <c r="M50"/>
  <c r="L50"/>
  <c r="K50"/>
  <c r="J50"/>
  <c r="I50"/>
  <c r="H50"/>
  <c r="G50"/>
  <c r="C49"/>
  <c r="C48"/>
  <c r="C47"/>
  <c r="C46"/>
  <c r="C45"/>
  <c r="C44"/>
  <c r="C43"/>
  <c r="C42"/>
  <c r="C41"/>
  <c r="M41"/>
  <c r="C37"/>
  <c r="C36"/>
  <c r="C35"/>
  <c r="C34"/>
  <c r="P34"/>
  <c r="C33"/>
  <c r="P32"/>
  <c r="O32"/>
  <c r="N32"/>
  <c r="M32"/>
  <c r="L32"/>
  <c r="K32"/>
  <c r="J32"/>
  <c r="I32"/>
  <c r="H32"/>
  <c r="G32"/>
  <c r="C31"/>
  <c r="C30"/>
  <c r="P29"/>
  <c r="O29"/>
  <c r="N29"/>
  <c r="M29"/>
  <c r="L29"/>
  <c r="K29"/>
  <c r="J29"/>
  <c r="I29"/>
  <c r="H29"/>
  <c r="G29"/>
  <c r="C28"/>
  <c r="C27"/>
  <c r="J27"/>
  <c r="C26"/>
  <c r="C25"/>
  <c r="C24"/>
  <c r="C23"/>
  <c r="C22"/>
  <c r="C21"/>
  <c r="P20"/>
  <c r="O20"/>
  <c r="N20"/>
  <c r="M20"/>
  <c r="L20"/>
  <c r="K20"/>
  <c r="J20"/>
  <c r="I20"/>
  <c r="H20"/>
  <c r="G20"/>
  <c r="C19"/>
  <c r="C18"/>
  <c r="C17"/>
  <c r="C16"/>
  <c r="K16"/>
  <c r="C13"/>
  <c r="C12"/>
  <c r="C11"/>
  <c r="C9"/>
  <c r="L9"/>
  <c r="C8"/>
  <c r="C7"/>
  <c r="C6"/>
  <c r="C10"/>
  <c r="C72" i="14"/>
  <c r="C71"/>
  <c r="C70"/>
  <c r="N70"/>
  <c r="C69"/>
  <c r="H69"/>
  <c r="C68"/>
  <c r="M68"/>
  <c r="C67"/>
  <c r="I67"/>
  <c r="C66"/>
  <c r="C65"/>
  <c r="C64"/>
  <c r="C63"/>
  <c r="G63"/>
  <c r="C62"/>
  <c r="J62"/>
  <c r="C61"/>
  <c r="C60"/>
  <c r="G60"/>
  <c r="C59"/>
  <c r="C58"/>
  <c r="C57"/>
  <c r="C56"/>
  <c r="P56"/>
  <c r="C55"/>
  <c r="P54"/>
  <c r="O54"/>
  <c r="N54"/>
  <c r="M54"/>
  <c r="L54"/>
  <c r="K54"/>
  <c r="J54"/>
  <c r="I54"/>
  <c r="H54"/>
  <c r="G54"/>
  <c r="C53"/>
  <c r="C52"/>
  <c r="C51"/>
  <c r="P50"/>
  <c r="O50"/>
  <c r="N50"/>
  <c r="M50"/>
  <c r="L50"/>
  <c r="K50"/>
  <c r="J50"/>
  <c r="I50"/>
  <c r="H50"/>
  <c r="G50"/>
  <c r="C49"/>
  <c r="C48"/>
  <c r="C47"/>
  <c r="C46"/>
  <c r="I46"/>
  <c r="C45"/>
  <c r="J45"/>
  <c r="C44"/>
  <c r="C43"/>
  <c r="I43"/>
  <c r="C42"/>
  <c r="C41"/>
  <c r="O41"/>
  <c r="C37"/>
  <c r="C36"/>
  <c r="C35"/>
  <c r="G35"/>
  <c r="C34"/>
  <c r="C33"/>
  <c r="P32"/>
  <c r="O32"/>
  <c r="N32"/>
  <c r="M32"/>
  <c r="L32"/>
  <c r="K32"/>
  <c r="J32"/>
  <c r="I32"/>
  <c r="H32"/>
  <c r="G32"/>
  <c r="C31"/>
  <c r="L31"/>
  <c r="C30"/>
  <c r="G30"/>
  <c r="P29"/>
  <c r="O29"/>
  <c r="N29"/>
  <c r="M29"/>
  <c r="L29"/>
  <c r="K29"/>
  <c r="J29"/>
  <c r="I29"/>
  <c r="H29"/>
  <c r="G29"/>
  <c r="C28"/>
  <c r="M28"/>
  <c r="C27"/>
  <c r="C26"/>
  <c r="C25"/>
  <c r="C24"/>
  <c r="C23"/>
  <c r="G23"/>
  <c r="C22"/>
  <c r="C21"/>
  <c r="P20"/>
  <c r="O20"/>
  <c r="N20"/>
  <c r="M20"/>
  <c r="L20"/>
  <c r="K20"/>
  <c r="J20"/>
  <c r="I20"/>
  <c r="H20"/>
  <c r="G20"/>
  <c r="C19"/>
  <c r="P19"/>
  <c r="C18"/>
  <c r="C17"/>
  <c r="G17"/>
  <c r="C16"/>
  <c r="G16"/>
  <c r="C13"/>
  <c r="C12"/>
  <c r="K12"/>
  <c r="C11"/>
  <c r="C9"/>
  <c r="M9"/>
  <c r="C8"/>
  <c r="C7"/>
  <c r="C6"/>
  <c r="J6"/>
  <c r="C10"/>
  <c r="E2" i="5"/>
  <c r="C72"/>
  <c r="G72"/>
  <c r="C71"/>
  <c r="G71"/>
  <c r="C70"/>
  <c r="C69"/>
  <c r="G69"/>
  <c r="C68"/>
  <c r="G68"/>
  <c r="C67"/>
  <c r="G67"/>
  <c r="C66"/>
  <c r="G66"/>
  <c r="C65"/>
  <c r="G65"/>
  <c r="C64"/>
  <c r="G64"/>
  <c r="C63"/>
  <c r="G63"/>
  <c r="C62"/>
  <c r="G62"/>
  <c r="C61"/>
  <c r="G61"/>
  <c r="C60"/>
  <c r="G60"/>
  <c r="C59"/>
  <c r="G59"/>
  <c r="C58"/>
  <c r="C57"/>
  <c r="G57"/>
  <c r="C56"/>
  <c r="G56"/>
  <c r="C55"/>
  <c r="P54"/>
  <c r="O54"/>
  <c r="N54"/>
  <c r="M54"/>
  <c r="L54"/>
  <c r="K54"/>
  <c r="J54"/>
  <c r="I54"/>
  <c r="H54"/>
  <c r="G54"/>
  <c r="C53"/>
  <c r="L53"/>
  <c r="C52"/>
  <c r="G52"/>
  <c r="C51"/>
  <c r="G51"/>
  <c r="P50"/>
  <c r="O50"/>
  <c r="N50"/>
  <c r="M50"/>
  <c r="L50"/>
  <c r="K50"/>
  <c r="J50"/>
  <c r="I50"/>
  <c r="H50"/>
  <c r="G50"/>
  <c r="C49"/>
  <c r="C48"/>
  <c r="C47"/>
  <c r="C46"/>
  <c r="G46"/>
  <c r="C45"/>
  <c r="G45"/>
  <c r="C44"/>
  <c r="G44"/>
  <c r="C43"/>
  <c r="C42"/>
  <c r="C41"/>
  <c r="C37"/>
  <c r="I37"/>
  <c r="C36"/>
  <c r="C35"/>
  <c r="C34"/>
  <c r="N34"/>
  <c r="C33"/>
  <c r="P32"/>
  <c r="O32"/>
  <c r="N32"/>
  <c r="M32"/>
  <c r="L32"/>
  <c r="K32"/>
  <c r="J32"/>
  <c r="I32"/>
  <c r="H32"/>
  <c r="G32"/>
  <c r="C31"/>
  <c r="G31"/>
  <c r="C30"/>
  <c r="P29"/>
  <c r="O29"/>
  <c r="N29"/>
  <c r="M29"/>
  <c r="L29"/>
  <c r="K29"/>
  <c r="J29"/>
  <c r="I29"/>
  <c r="H29"/>
  <c r="G29"/>
  <c r="C28"/>
  <c r="G28"/>
  <c r="C27"/>
  <c r="G27"/>
  <c r="C26"/>
  <c r="C25"/>
  <c r="G25"/>
  <c r="C24"/>
  <c r="C23"/>
  <c r="C22"/>
  <c r="P22"/>
  <c r="C21"/>
  <c r="G21"/>
  <c r="P20"/>
  <c r="O20"/>
  <c r="N20"/>
  <c r="M20"/>
  <c r="L20"/>
  <c r="K20"/>
  <c r="J20"/>
  <c r="I20"/>
  <c r="H20"/>
  <c r="G20"/>
  <c r="C19"/>
  <c r="C18"/>
  <c r="C17"/>
  <c r="C16"/>
  <c r="I16"/>
  <c r="C13"/>
  <c r="C12"/>
  <c r="C11"/>
  <c r="N11"/>
  <c r="C9"/>
  <c r="G9"/>
  <c r="C8"/>
  <c r="G8"/>
  <c r="C7"/>
  <c r="G7"/>
  <c r="C6"/>
  <c r="G6"/>
  <c r="C10"/>
  <c r="G10"/>
  <c r="M43" i="15"/>
  <c r="N26"/>
  <c r="O47"/>
  <c r="L10" i="14"/>
  <c r="H57"/>
  <c r="N41"/>
  <c r="AG45" i="17"/>
  <c r="M23" i="14"/>
  <c r="AG24" i="17"/>
  <c r="J30" i="14"/>
  <c r="H44" i="17"/>
  <c r="G1"/>
  <c r="L65" i="15"/>
  <c r="G9"/>
  <c r="J40" i="5"/>
  <c r="T56" i="17"/>
  <c r="K46" i="5"/>
  <c r="N61"/>
  <c r="O67"/>
  <c r="I39" i="18"/>
  <c r="J36" i="14"/>
  <c r="L45"/>
  <c r="M57"/>
  <c r="O26"/>
  <c r="N37"/>
  <c r="G13"/>
  <c r="L60"/>
  <c r="O10"/>
  <c r="G49"/>
  <c r="P27" i="15"/>
  <c r="P53"/>
  <c r="L18"/>
  <c r="O61"/>
  <c r="M51"/>
  <c r="P24"/>
  <c r="J61"/>
  <c r="J11" i="5"/>
  <c r="J34"/>
  <c r="G34"/>
  <c r="O46"/>
  <c r="O59"/>
  <c r="G56" i="15"/>
  <c r="AG18" i="17"/>
  <c r="T53"/>
  <c r="O38" i="5"/>
  <c r="M66" i="14"/>
  <c r="G56"/>
  <c r="G68"/>
  <c r="G34"/>
  <c r="O7"/>
  <c r="O31"/>
  <c r="G64"/>
  <c r="H53"/>
  <c r="G10"/>
  <c r="N13"/>
  <c r="P23" i="15"/>
  <c r="I47"/>
  <c r="G16"/>
  <c r="G53"/>
  <c r="G51"/>
  <c r="P41"/>
  <c r="N49"/>
  <c r="M30"/>
  <c r="J31" i="5"/>
  <c r="N41"/>
  <c r="I62" i="14"/>
  <c r="O72"/>
  <c r="K56"/>
  <c r="J34"/>
  <c r="H68"/>
  <c r="O52"/>
  <c r="J33"/>
  <c r="G22"/>
  <c r="G7"/>
  <c r="J9"/>
  <c r="I19"/>
  <c r="G69"/>
  <c r="L64"/>
  <c r="M53"/>
  <c r="O16"/>
  <c r="H23"/>
  <c r="I8"/>
  <c r="I49"/>
  <c r="G8"/>
  <c r="P19" i="15"/>
  <c r="M55"/>
  <c r="G47"/>
  <c r="G28"/>
  <c r="I12"/>
  <c r="G69"/>
  <c r="M53"/>
  <c r="M59"/>
  <c r="P49"/>
  <c r="G36"/>
  <c r="K7"/>
  <c r="G49"/>
  <c r="M22"/>
  <c r="M10" i="5"/>
  <c r="O7"/>
  <c r="O18"/>
  <c r="O42"/>
  <c r="P47"/>
  <c r="J49"/>
  <c r="G49"/>
  <c r="I51"/>
  <c r="N55"/>
  <c r="N69"/>
  <c r="I72"/>
  <c r="H6" i="14"/>
  <c r="G25"/>
  <c r="G37"/>
  <c r="G43"/>
  <c r="G45"/>
  <c r="M51"/>
  <c r="O8" i="15"/>
  <c r="G12"/>
  <c r="O45"/>
  <c r="M68"/>
  <c r="J71" i="17"/>
  <c r="AG59"/>
  <c r="AP58"/>
  <c r="AG26"/>
  <c r="AK63"/>
  <c r="AG61"/>
  <c r="J39" i="15"/>
  <c r="AZ40" i="17"/>
  <c r="AG40"/>
  <c r="K40"/>
  <c r="AM38"/>
  <c r="O39" i="18"/>
  <c r="N38"/>
  <c r="O40" i="5"/>
  <c r="I38"/>
  <c r="J38" i="15"/>
  <c r="AG21" i="17"/>
  <c r="T62"/>
  <c r="W55"/>
  <c r="K53"/>
  <c r="H49"/>
  <c r="T9"/>
  <c r="AN57"/>
  <c r="AG33"/>
  <c r="AG53"/>
  <c r="T64"/>
  <c r="T49"/>
  <c r="AG11"/>
  <c r="AG25"/>
  <c r="AG51"/>
  <c r="AG72"/>
  <c r="T7"/>
  <c r="T12"/>
  <c r="X28"/>
  <c r="AI34"/>
  <c r="AG48"/>
  <c r="T55"/>
  <c r="T17"/>
  <c r="T52"/>
  <c r="Z61"/>
  <c r="T67"/>
  <c r="AG71"/>
  <c r="L28"/>
  <c r="L13"/>
  <c r="H33"/>
  <c r="J49"/>
  <c r="N55"/>
  <c r="K55"/>
  <c r="N60" i="15"/>
  <c r="O58"/>
  <c r="O56"/>
  <c r="H52"/>
  <c r="K48"/>
  <c r="M44"/>
  <c r="O13"/>
  <c r="P6"/>
  <c r="G58" i="14"/>
  <c r="G53"/>
  <c r="AL40" i="17"/>
  <c r="P40"/>
  <c r="O38" i="18"/>
  <c r="M38" i="5"/>
  <c r="I40" i="15"/>
  <c r="N38"/>
  <c r="BC10" i="17"/>
  <c r="T66"/>
  <c r="T21"/>
  <c r="T8"/>
  <c r="T41"/>
  <c r="AG31"/>
  <c r="AG42"/>
  <c r="V64"/>
  <c r="T24"/>
  <c r="AG49"/>
  <c r="U52"/>
  <c r="AH17"/>
  <c r="T45"/>
  <c r="T63"/>
  <c r="AG8"/>
  <c r="T18"/>
  <c r="AG44"/>
  <c r="AG7"/>
  <c r="AG12"/>
  <c r="AG28"/>
  <c r="U34"/>
  <c r="AG46"/>
  <c r="AG55"/>
  <c r="AG60"/>
  <c r="T11"/>
  <c r="T48"/>
  <c r="T60"/>
  <c r="AB67"/>
  <c r="AN71"/>
  <c r="O68"/>
  <c r="O23"/>
  <c r="H56"/>
  <c r="P45"/>
  <c r="K63"/>
  <c r="G72" i="15"/>
  <c r="G70"/>
  <c r="P52"/>
  <c r="J51"/>
  <c r="L47"/>
  <c r="G25"/>
  <c r="M72" i="14"/>
  <c r="N71"/>
  <c r="P66"/>
  <c r="O63"/>
  <c r="O58"/>
  <c r="J56"/>
  <c r="G51"/>
  <c r="G46"/>
  <c r="AW40" i="17"/>
  <c r="H40"/>
  <c r="H38" i="18"/>
  <c r="I40" i="5"/>
  <c r="H38"/>
  <c r="O38" i="15"/>
  <c r="H24" i="18"/>
  <c r="L21"/>
  <c r="P27" i="17"/>
  <c r="AG64"/>
  <c r="AG47"/>
  <c r="AG17"/>
  <c r="AG63"/>
  <c r="AB18"/>
  <c r="AG56"/>
  <c r="T34"/>
  <c r="AH60"/>
  <c r="T33"/>
  <c r="AJ66"/>
  <c r="T71"/>
  <c r="L55"/>
  <c r="G60" i="15"/>
  <c r="G52"/>
  <c r="O71" i="14"/>
  <c r="K24"/>
  <c r="M17"/>
  <c r="I7"/>
  <c r="O71" i="5"/>
  <c r="K62"/>
  <c r="H55"/>
  <c r="L47"/>
  <c r="L43"/>
  <c r="J41"/>
  <c r="N28"/>
  <c r="M27"/>
  <c r="J24"/>
  <c r="L22"/>
  <c r="J17"/>
  <c r="L8"/>
  <c r="K7"/>
  <c r="J6"/>
  <c r="I10"/>
  <c r="O18" i="15"/>
  <c r="G30"/>
  <c r="G41"/>
  <c r="O57"/>
  <c r="G65"/>
  <c r="L13"/>
  <c r="AO40" i="17"/>
  <c r="G38" i="18"/>
  <c r="O40" i="15"/>
  <c r="I38"/>
  <c r="AT17" i="17"/>
  <c r="T42"/>
  <c r="T19"/>
  <c r="AO41"/>
  <c r="AK33"/>
  <c r="T16"/>
  <c r="AG52"/>
  <c r="AO45"/>
  <c r="T72"/>
  <c r="W53"/>
  <c r="AG23"/>
  <c r="AG34"/>
  <c r="AG68"/>
  <c r="V55"/>
  <c r="AG67"/>
  <c r="N33"/>
  <c r="J12"/>
  <c r="I56"/>
  <c r="N62" i="15"/>
  <c r="O46"/>
  <c r="G71" i="14"/>
  <c r="H62"/>
  <c r="K59"/>
  <c r="L46"/>
  <c r="P36"/>
  <c r="I31"/>
  <c r="H26"/>
  <c r="G24"/>
  <c r="I68" i="5"/>
  <c r="I64"/>
  <c r="I60"/>
  <c r="L56"/>
  <c r="N52"/>
  <c r="N51"/>
  <c r="H43"/>
  <c r="O35"/>
  <c r="J28"/>
  <c r="I27"/>
  <c r="K25"/>
  <c r="H19"/>
  <c r="O12"/>
  <c r="M9"/>
  <c r="H8"/>
  <c r="G18" i="15"/>
  <c r="O34"/>
  <c r="I49"/>
  <c r="G57"/>
  <c r="G7"/>
  <c r="P18"/>
  <c r="M36"/>
  <c r="J71" i="14"/>
  <c r="H61"/>
  <c r="N68"/>
  <c r="I41"/>
  <c r="G12"/>
  <c r="G31"/>
  <c r="M69"/>
  <c r="N24"/>
  <c r="K23"/>
  <c r="G19"/>
  <c r="G63" i="15"/>
  <c r="L34"/>
  <c r="I7"/>
  <c r="J9"/>
  <c r="G43"/>
  <c r="G34"/>
  <c r="N6" i="5"/>
  <c r="P8"/>
  <c r="L26"/>
  <c r="I44"/>
  <c r="M27" i="14"/>
  <c r="G36"/>
  <c r="W71" i="17"/>
  <c r="T31"/>
  <c r="U7"/>
  <c r="AG13"/>
  <c r="V40"/>
  <c r="G72" i="14"/>
  <c r="K41"/>
  <c r="G52"/>
  <c r="G26"/>
  <c r="J23"/>
  <c r="O69"/>
  <c r="L24"/>
  <c r="H16"/>
  <c r="O49"/>
  <c r="H61" i="15"/>
  <c r="M28"/>
  <c r="G10"/>
  <c r="P65"/>
  <c r="P8"/>
  <c r="N17" i="5"/>
  <c r="N24"/>
  <c r="G24"/>
  <c r="M33"/>
  <c r="N49"/>
  <c r="H52"/>
  <c r="N57"/>
  <c r="G28" i="14"/>
  <c r="N30"/>
  <c r="G57"/>
  <c r="G61"/>
  <c r="G11" i="15"/>
  <c r="P17"/>
  <c r="G23"/>
  <c r="G48"/>
  <c r="O70"/>
  <c r="I9" i="17"/>
  <c r="AG70"/>
  <c r="T68"/>
  <c r="T28"/>
  <c r="AL44"/>
  <c r="T25"/>
  <c r="T59"/>
  <c r="AG35"/>
  <c r="L34"/>
  <c r="Z63"/>
  <c r="T35"/>
  <c r="G38" i="15"/>
  <c r="J39" i="5"/>
  <c r="N39" i="18"/>
  <c r="T38" i="17"/>
  <c r="AA40"/>
  <c r="N31" i="5"/>
  <c r="K58"/>
  <c r="K66"/>
  <c r="K70"/>
  <c r="G6" i="14"/>
  <c r="G9"/>
  <c r="P18"/>
  <c r="G21"/>
  <c r="O28"/>
  <c r="G33"/>
  <c r="G41"/>
  <c r="I10" i="15"/>
  <c r="L25"/>
  <c r="G35"/>
  <c r="G42"/>
  <c r="G59"/>
  <c r="G68"/>
  <c r="K11" i="17"/>
  <c r="AG27"/>
  <c r="AG30"/>
  <c r="G30"/>
  <c r="AG37"/>
  <c r="T44"/>
  <c r="T51"/>
  <c r="T58"/>
  <c r="G58"/>
  <c r="AG62"/>
  <c r="G62"/>
  <c r="AG66"/>
  <c r="T70"/>
  <c r="N38" i="5"/>
  <c r="BC40" i="17"/>
  <c r="K12" i="5"/>
  <c r="L19"/>
  <c r="O25"/>
  <c r="K35"/>
  <c r="G11" i="14"/>
  <c r="N19"/>
  <c r="M44"/>
  <c r="G66"/>
  <c r="H16" i="15"/>
  <c r="G22"/>
  <c r="P26"/>
  <c r="K72"/>
  <c r="N38" i="14"/>
  <c r="BA38" i="17"/>
  <c r="H48" i="14"/>
  <c r="I68"/>
  <c r="G6" i="15"/>
  <c r="G13"/>
  <c r="G21"/>
  <c r="G31"/>
  <c r="G44"/>
  <c r="G67"/>
  <c r="J9" i="17"/>
  <c r="M16"/>
  <c r="J19"/>
  <c r="AG22"/>
  <c r="AH26"/>
  <c r="M36"/>
  <c r="AI43"/>
  <c r="T47"/>
  <c r="AG57"/>
  <c r="T61"/>
  <c r="N69"/>
  <c r="M38" i="15"/>
  <c r="N40" i="14"/>
  <c r="L38" i="18"/>
  <c r="N40"/>
  <c r="AZ39" i="17"/>
  <c r="G47" i="14"/>
  <c r="M55"/>
  <c r="G59"/>
  <c r="G62"/>
  <c r="G65"/>
  <c r="G67"/>
  <c r="G70"/>
  <c r="G8" i="15"/>
  <c r="G17"/>
  <c r="J24"/>
  <c r="G27"/>
  <c r="M33"/>
  <c r="M37"/>
  <c r="G46"/>
  <c r="G62"/>
  <c r="H66"/>
  <c r="L71"/>
  <c r="P34" i="18"/>
  <c r="T13" i="17"/>
  <c r="T46"/>
  <c r="N40" i="15"/>
  <c r="N39" i="14"/>
  <c r="N40" i="5"/>
  <c r="W39" i="17"/>
  <c r="AP39"/>
  <c r="X38"/>
  <c r="M39"/>
  <c r="AI39"/>
  <c r="BB39"/>
  <c r="M38"/>
  <c r="AI38"/>
  <c r="BB38"/>
  <c r="I39"/>
  <c r="T39"/>
  <c r="AB39"/>
  <c r="AM39"/>
  <c r="AX39"/>
  <c r="G40"/>
  <c r="O40"/>
  <c r="Z40"/>
  <c r="AK40"/>
  <c r="AV40"/>
  <c r="L39"/>
  <c r="AH39"/>
  <c r="BA39"/>
  <c r="AT38"/>
  <c r="G39"/>
  <c r="X39"/>
  <c r="AT39"/>
  <c r="I38"/>
  <c r="AB38"/>
  <c r="AX38"/>
  <c r="H39"/>
  <c r="P39"/>
  <c r="AA39"/>
  <c r="AL39"/>
  <c r="AW39"/>
  <c r="L40"/>
  <c r="W40"/>
  <c r="AH40"/>
  <c r="AP40"/>
  <c r="BA40"/>
  <c r="AG43"/>
  <c r="T36"/>
  <c r="G19"/>
  <c r="AG16"/>
  <c r="AL61"/>
  <c r="G69"/>
  <c r="N38"/>
  <c r="AC38"/>
  <c r="AN38"/>
  <c r="AY38"/>
  <c r="G70"/>
  <c r="K26"/>
  <c r="G37"/>
  <c r="G16"/>
  <c r="T65"/>
  <c r="AG69"/>
  <c r="T27"/>
  <c r="AL48"/>
  <c r="T43"/>
  <c r="AG36"/>
  <c r="T30"/>
  <c r="X22"/>
  <c r="T26"/>
  <c r="AG19"/>
  <c r="K61"/>
  <c r="AN37"/>
  <c r="T57"/>
  <c r="AG9"/>
  <c r="P26"/>
  <c r="N30"/>
  <c r="G38"/>
  <c r="K38"/>
  <c r="O38"/>
  <c r="V38"/>
  <c r="Z38"/>
  <c r="AG38"/>
  <c r="AK38"/>
  <c r="AO38"/>
  <c r="AV38"/>
  <c r="AZ38"/>
  <c r="J39"/>
  <c r="N39"/>
  <c r="U39"/>
  <c r="Y39"/>
  <c r="AC39"/>
  <c r="AJ39"/>
  <c r="AN39"/>
  <c r="AU39"/>
  <c r="AY39"/>
  <c r="BC39"/>
  <c r="I40"/>
  <c r="M40"/>
  <c r="T40"/>
  <c r="X40"/>
  <c r="AB40"/>
  <c r="AI40"/>
  <c r="AM40"/>
  <c r="AT40"/>
  <c r="AX40"/>
  <c r="BB40"/>
  <c r="G47"/>
  <c r="N61"/>
  <c r="O65"/>
  <c r="T69"/>
  <c r="T22"/>
  <c r="G57"/>
  <c r="V57"/>
  <c r="AL9"/>
  <c r="J38"/>
  <c r="U38"/>
  <c r="Y38"/>
  <c r="AJ38"/>
  <c r="AU38"/>
  <c r="BC38"/>
  <c r="L65"/>
  <c r="G43"/>
  <c r="G26"/>
  <c r="K37"/>
  <c r="J27"/>
  <c r="AG65"/>
  <c r="T37"/>
  <c r="T23"/>
  <c r="AG58"/>
  <c r="G27"/>
  <c r="G61"/>
  <c r="H38"/>
  <c r="L38"/>
  <c r="P38"/>
  <c r="W38"/>
  <c r="AA38"/>
  <c r="AH38"/>
  <c r="AL38"/>
  <c r="AP38"/>
  <c r="AW38"/>
  <c r="K39"/>
  <c r="O39"/>
  <c r="V39"/>
  <c r="Z39"/>
  <c r="AG39"/>
  <c r="AK39"/>
  <c r="AO39"/>
  <c r="AV39"/>
  <c r="J40"/>
  <c r="N40"/>
  <c r="U40"/>
  <c r="Y40"/>
  <c r="AC40"/>
  <c r="AJ40"/>
  <c r="AN40"/>
  <c r="AU40"/>
  <c r="AY40"/>
  <c r="K40" i="15"/>
  <c r="H40"/>
  <c r="M40"/>
  <c r="P40"/>
  <c r="G40"/>
  <c r="L40"/>
  <c r="L40" i="18"/>
  <c r="L39" i="15"/>
  <c r="N39" i="5"/>
  <c r="H39"/>
  <c r="P39"/>
  <c r="P39" i="18"/>
  <c r="H39" i="15"/>
  <c r="O39"/>
  <c r="I39" i="5"/>
  <c r="G39" i="18"/>
  <c r="L39"/>
  <c r="G39" i="15"/>
  <c r="N39"/>
  <c r="K39" i="18"/>
  <c r="H39"/>
  <c r="M39"/>
  <c r="K38" i="5"/>
  <c r="P38"/>
  <c r="J38" i="18"/>
  <c r="G38" i="5"/>
  <c r="L38"/>
  <c r="G13"/>
  <c r="L13"/>
  <c r="G23"/>
  <c r="I23"/>
  <c r="G36"/>
  <c r="L36"/>
  <c r="G48"/>
  <c r="I48"/>
  <c r="L38" i="14"/>
  <c r="K39"/>
  <c r="P40"/>
  <c r="N21"/>
  <c r="J48"/>
  <c r="N71" i="15"/>
  <c r="G26" i="5"/>
  <c r="P26"/>
  <c r="H38" i="14"/>
  <c r="M39"/>
  <c r="M40" i="18"/>
  <c r="J55" i="14"/>
  <c r="I11"/>
  <c r="G18"/>
  <c r="L37"/>
  <c r="G48"/>
  <c r="G44"/>
  <c r="G71" i="15"/>
  <c r="I26"/>
  <c r="G45"/>
  <c r="M67"/>
  <c r="G24"/>
  <c r="G11" i="5"/>
  <c r="G12"/>
  <c r="H13"/>
  <c r="G16"/>
  <c r="M16"/>
  <c r="G18"/>
  <c r="K21"/>
  <c r="H36"/>
  <c r="G37"/>
  <c r="M37"/>
  <c r="G42"/>
  <c r="J45"/>
  <c r="G47"/>
  <c r="H47"/>
  <c r="G53"/>
  <c r="G70"/>
  <c r="I31" i="15"/>
  <c r="G33"/>
  <c r="H35"/>
  <c r="G37"/>
  <c r="H42"/>
  <c r="P38"/>
  <c r="L38"/>
  <c r="H38"/>
  <c r="K38"/>
  <c r="M39"/>
  <c r="I39"/>
  <c r="K39"/>
  <c r="P39"/>
  <c r="I38" i="14"/>
  <c r="I39"/>
  <c r="H40"/>
  <c r="O39" i="5"/>
  <c r="K39"/>
  <c r="G39"/>
  <c r="L39"/>
  <c r="P40"/>
  <c r="L40"/>
  <c r="H40"/>
  <c r="K40"/>
  <c r="M38" i="18"/>
  <c r="I38"/>
  <c r="K38"/>
  <c r="P38"/>
  <c r="I40"/>
  <c r="G30" i="5"/>
  <c r="M30"/>
  <c r="G19" i="15"/>
  <c r="K19"/>
  <c r="G64"/>
  <c r="N64"/>
  <c r="O38" i="14"/>
  <c r="K38"/>
  <c r="G38"/>
  <c r="P39"/>
  <c r="L39"/>
  <c r="H39"/>
  <c r="M40"/>
  <c r="I40"/>
  <c r="K40"/>
  <c r="O40" i="18"/>
  <c r="K40"/>
  <c r="G40"/>
  <c r="M61" i="14"/>
  <c r="I21"/>
  <c r="I35"/>
  <c r="J33" i="15"/>
  <c r="G26"/>
  <c r="P10"/>
  <c r="M38" i="14"/>
  <c r="G39"/>
  <c r="G40"/>
  <c r="L40"/>
  <c r="H40" i="18"/>
  <c r="L65" i="14"/>
  <c r="J25"/>
  <c r="G27"/>
  <c r="L44"/>
  <c r="K71" i="15"/>
  <c r="I9" i="5"/>
  <c r="P13"/>
  <c r="G17"/>
  <c r="K18"/>
  <c r="G19"/>
  <c r="P19"/>
  <c r="O21"/>
  <c r="G22"/>
  <c r="H22"/>
  <c r="H26"/>
  <c r="I30"/>
  <c r="G33"/>
  <c r="I33"/>
  <c r="G35"/>
  <c r="P36"/>
  <c r="G41"/>
  <c r="K42"/>
  <c r="G43"/>
  <c r="P43"/>
  <c r="N45"/>
  <c r="M48"/>
  <c r="G55"/>
  <c r="G58"/>
  <c r="O63"/>
  <c r="N65"/>
  <c r="L25" i="14"/>
  <c r="G42"/>
  <c r="P42"/>
  <c r="G55"/>
  <c r="N65"/>
  <c r="P11" i="15"/>
  <c r="M21"/>
  <c r="P35"/>
  <c r="P42"/>
  <c r="G66"/>
  <c r="P66"/>
  <c r="J38" i="14"/>
  <c r="P38"/>
  <c r="J39"/>
  <c r="O39"/>
  <c r="J40"/>
  <c r="O40"/>
  <c r="M39" i="5"/>
  <c r="M40"/>
  <c r="J40" i="18"/>
  <c r="P40"/>
  <c r="J40" i="15"/>
  <c r="J38" i="5"/>
  <c r="J39" i="18"/>
  <c r="M23" i="5"/>
  <c r="M44"/>
  <c r="AH10" i="17"/>
  <c r="AU68"/>
  <c r="AZ60"/>
  <c r="BA56"/>
  <c r="AX51"/>
  <c r="AZ47"/>
  <c r="AW44"/>
  <c r="AV35"/>
  <c r="AT34"/>
  <c r="BC25"/>
  <c r="AY24"/>
  <c r="AW23"/>
  <c r="AW22"/>
  <c r="AU21"/>
  <c r="BA19"/>
  <c r="AV18"/>
  <c r="AY17"/>
  <c r="AW16"/>
  <c r="BA8"/>
  <c r="AV7"/>
  <c r="P72" i="18"/>
  <c r="L71"/>
  <c r="J70"/>
  <c r="J69"/>
  <c r="H68"/>
  <c r="P64"/>
  <c r="L63"/>
  <c r="J62"/>
  <c r="J61"/>
  <c r="H60"/>
  <c r="P56"/>
  <c r="L55"/>
  <c r="P52"/>
  <c r="O51"/>
  <c r="H49"/>
  <c r="K48"/>
  <c r="P45"/>
  <c r="N43"/>
  <c r="I42"/>
  <c r="H41"/>
  <c r="M37"/>
  <c r="N36"/>
  <c r="I35"/>
  <c r="O34"/>
  <c r="G34"/>
  <c r="K33"/>
  <c r="L31"/>
  <c r="J30"/>
  <c r="K28"/>
  <c r="O27"/>
  <c r="G27"/>
  <c r="J26"/>
  <c r="M25"/>
  <c r="K24"/>
  <c r="O23"/>
  <c r="G23"/>
  <c r="J22"/>
  <c r="M21"/>
  <c r="M19"/>
  <c r="P18"/>
  <c r="H18"/>
  <c r="L17"/>
  <c r="J16"/>
  <c r="M13"/>
  <c r="P12"/>
  <c r="H12"/>
  <c r="L11"/>
  <c r="J9"/>
  <c r="M8"/>
  <c r="P7"/>
  <c r="H7"/>
  <c r="L6"/>
  <c r="J10"/>
  <c r="AN70" i="17"/>
  <c r="AJ16"/>
  <c r="Y60"/>
  <c r="AV6"/>
  <c r="BB71"/>
  <c r="AZ69"/>
  <c r="BC64"/>
  <c r="AW57"/>
  <c r="AV46"/>
  <c r="AT45"/>
  <c r="AZ36"/>
  <c r="AW33"/>
  <c r="AY31"/>
  <c r="AW30"/>
  <c r="AY28"/>
  <c r="AW27"/>
  <c r="AW26"/>
  <c r="AU25"/>
  <c r="BC21"/>
  <c r="BA13"/>
  <c r="AV12"/>
  <c r="AY11"/>
  <c r="AW9"/>
  <c r="H72" i="18"/>
  <c r="P68"/>
  <c r="L67"/>
  <c r="J66"/>
  <c r="J65"/>
  <c r="H64"/>
  <c r="P60"/>
  <c r="L59"/>
  <c r="J58"/>
  <c r="J57"/>
  <c r="H56"/>
  <c r="L53"/>
  <c r="H52"/>
  <c r="G51"/>
  <c r="P49"/>
  <c r="N47"/>
  <c r="I46"/>
  <c r="H45"/>
  <c r="K44"/>
  <c r="P41"/>
  <c r="G37"/>
  <c r="J36"/>
  <c r="M35"/>
  <c r="K34"/>
  <c r="O33"/>
  <c r="G33"/>
  <c r="P31"/>
  <c r="H31"/>
  <c r="N30"/>
  <c r="O28"/>
  <c r="G28"/>
  <c r="K27"/>
  <c r="N26"/>
  <c r="I25"/>
  <c r="O24"/>
  <c r="G24"/>
  <c r="K23"/>
  <c r="N22"/>
  <c r="I21"/>
  <c r="I19"/>
  <c r="L18"/>
  <c r="P17"/>
  <c r="H17"/>
  <c r="N16"/>
  <c r="I13"/>
  <c r="L12"/>
  <c r="P11"/>
  <c r="H11"/>
  <c r="N9"/>
  <c r="I8"/>
  <c r="L7"/>
  <c r="P6"/>
  <c r="H6"/>
  <c r="N10"/>
  <c r="AI62" i="17"/>
  <c r="AN52"/>
  <c r="AL43"/>
  <c r="Z71"/>
  <c r="Z67"/>
  <c r="W64"/>
  <c r="AC58"/>
  <c r="AA55"/>
  <c r="AC46"/>
  <c r="BA69"/>
  <c r="AW66"/>
  <c r="BA57"/>
  <c r="AX30"/>
  <c r="AX28"/>
  <c r="AT23"/>
  <c r="AZ21"/>
  <c r="AZ19"/>
  <c r="AX16"/>
  <c r="BC12"/>
  <c r="AT11"/>
  <c r="AZ8"/>
  <c r="K71" i="18"/>
  <c r="G66"/>
  <c r="M64"/>
  <c r="O62"/>
  <c r="M57"/>
  <c r="K55"/>
  <c r="M53"/>
  <c r="N51"/>
  <c r="O49"/>
  <c r="N44"/>
  <c r="L42"/>
  <c r="M36"/>
  <c r="L35"/>
  <c r="L34"/>
  <c r="J33"/>
  <c r="O31"/>
  <c r="O30"/>
  <c r="H28"/>
  <c r="P25"/>
  <c r="P24"/>
  <c r="N23"/>
  <c r="I22"/>
  <c r="H21"/>
  <c r="N19"/>
  <c r="I18"/>
  <c r="G17"/>
  <c r="G16"/>
  <c r="O11"/>
  <c r="O9"/>
  <c r="N8"/>
  <c r="I7"/>
  <c r="G6"/>
  <c r="G10"/>
  <c r="AO55" i="17"/>
  <c r="AA70"/>
  <c r="AB58"/>
  <c r="Y48"/>
  <c r="X44"/>
  <c r="Z36"/>
  <c r="X33"/>
  <c r="AA30"/>
  <c r="Z26"/>
  <c r="V18"/>
  <c r="W7"/>
  <c r="P70"/>
  <c r="O69"/>
  <c r="X68"/>
  <c r="L66"/>
  <c r="I62"/>
  <c r="I59"/>
  <c r="H58"/>
  <c r="AC56"/>
  <c r="J52"/>
  <c r="AC48"/>
  <c r="M46"/>
  <c r="AA45"/>
  <c r="O42"/>
  <c r="I37"/>
  <c r="O35"/>
  <c r="M33"/>
  <c r="W30"/>
  <c r="AA28"/>
  <c r="Y25"/>
  <c r="P22"/>
  <c r="I21"/>
  <c r="M19"/>
  <c r="AI18"/>
  <c r="AA12"/>
  <c r="P7"/>
  <c r="M9"/>
  <c r="AK9"/>
  <c r="X9"/>
  <c r="Y9"/>
  <c r="AI13"/>
  <c r="AH13"/>
  <c r="V13"/>
  <c r="K17"/>
  <c r="AM41"/>
  <c r="X41"/>
  <c r="U41"/>
  <c r="AJ57"/>
  <c r="AO57"/>
  <c r="X57"/>
  <c r="Y57"/>
  <c r="AJ61"/>
  <c r="AO61"/>
  <c r="AB61"/>
  <c r="Y61"/>
  <c r="V45"/>
  <c r="N11"/>
  <c r="AM11"/>
  <c r="V11"/>
  <c r="P11"/>
  <c r="AM21"/>
  <c r="AP21"/>
  <c r="Z21"/>
  <c r="P21"/>
  <c r="AI27"/>
  <c r="AO27"/>
  <c r="AH27"/>
  <c r="AM31"/>
  <c r="AL31"/>
  <c r="Z31"/>
  <c r="K31"/>
  <c r="AI33"/>
  <c r="AP33"/>
  <c r="V33"/>
  <c r="AP35"/>
  <c r="AK35"/>
  <c r="AN35"/>
  <c r="W35"/>
  <c r="AL42"/>
  <c r="AN42"/>
  <c r="W42"/>
  <c r="M53"/>
  <c r="AI53"/>
  <c r="AL53"/>
  <c r="X53"/>
  <c r="U53"/>
  <c r="AP62"/>
  <c r="AK62"/>
  <c r="Z62"/>
  <c r="M62"/>
  <c r="N64"/>
  <c r="AO64"/>
  <c r="AI64"/>
  <c r="U64"/>
  <c r="AB64"/>
  <c r="AC13"/>
  <c r="U25"/>
  <c r="U42"/>
  <c r="U63"/>
  <c r="H7"/>
  <c r="M11"/>
  <c r="AO16"/>
  <c r="AL16"/>
  <c r="AB16"/>
  <c r="Y16"/>
  <c r="L18"/>
  <c r="H22"/>
  <c r="AK24"/>
  <c r="AH24"/>
  <c r="X24"/>
  <c r="U24"/>
  <c r="I27"/>
  <c r="I33"/>
  <c r="I36"/>
  <c r="AO37"/>
  <c r="AI37"/>
  <c r="AA37"/>
  <c r="H42"/>
  <c r="K45"/>
  <c r="AN47"/>
  <c r="AP47"/>
  <c r="AL47"/>
  <c r="AC47"/>
  <c r="AN49"/>
  <c r="AL49"/>
  <c r="AB49"/>
  <c r="AC49"/>
  <c r="N52"/>
  <c r="AO52"/>
  <c r="AM52"/>
  <c r="AA52"/>
  <c r="K57"/>
  <c r="AJ59"/>
  <c r="AH59"/>
  <c r="AB59"/>
  <c r="Y59"/>
  <c r="P62"/>
  <c r="AC11"/>
  <c r="AA18"/>
  <c r="AA24"/>
  <c r="U31"/>
  <c r="Y35"/>
  <c r="Y42"/>
  <c r="U48"/>
  <c r="AA53"/>
  <c r="U60"/>
  <c r="AM17"/>
  <c r="AL17"/>
  <c r="Z17"/>
  <c r="W17"/>
  <c r="AI25"/>
  <c r="AH25"/>
  <c r="V25"/>
  <c r="P25"/>
  <c r="AM45"/>
  <c r="AB45"/>
  <c r="Y45"/>
  <c r="AJ51"/>
  <c r="AO51"/>
  <c r="X51"/>
  <c r="Y51"/>
  <c r="AN63"/>
  <c r="AP63"/>
  <c r="AA63"/>
  <c r="AO63"/>
  <c r="AL72"/>
  <c r="AC72"/>
  <c r="V72"/>
  <c r="AH9"/>
  <c r="AL8"/>
  <c r="AN8"/>
  <c r="AJ18"/>
  <c r="X18"/>
  <c r="U18"/>
  <c r="AN19"/>
  <c r="AK19"/>
  <c r="AA19"/>
  <c r="O26"/>
  <c r="AP26"/>
  <c r="AI26"/>
  <c r="M27"/>
  <c r="K42"/>
  <c r="AH44"/>
  <c r="AN44"/>
  <c r="V44"/>
  <c r="L53"/>
  <c r="AO56"/>
  <c r="AI56"/>
  <c r="V56"/>
  <c r="N72"/>
  <c r="W18"/>
  <c r="Y27"/>
  <c r="AC42"/>
  <c r="Y56"/>
  <c r="AI9"/>
  <c r="AJ64"/>
  <c r="AO7"/>
  <c r="AH7"/>
  <c r="AI7"/>
  <c r="L7"/>
  <c r="O12"/>
  <c r="AL12"/>
  <c r="AH12"/>
  <c r="AI12"/>
  <c r="M12"/>
  <c r="H18"/>
  <c r="O22"/>
  <c r="AP22"/>
  <c r="AI22"/>
  <c r="AJ22"/>
  <c r="P23"/>
  <c r="AJ23"/>
  <c r="AK23"/>
  <c r="AA23"/>
  <c r="M25"/>
  <c r="AO28"/>
  <c r="AL28"/>
  <c r="AI28"/>
  <c r="AN28"/>
  <c r="O30"/>
  <c r="AP30"/>
  <c r="AI30"/>
  <c r="U30"/>
  <c r="O34"/>
  <c r="AH34"/>
  <c r="AP34"/>
  <c r="AM36"/>
  <c r="AK36"/>
  <c r="X36"/>
  <c r="Y36"/>
  <c r="J41"/>
  <c r="AN43"/>
  <c r="AP43"/>
  <c r="AB43"/>
  <c r="AC43"/>
  <c r="H45"/>
  <c r="AH46"/>
  <c r="AJ46"/>
  <c r="AI46"/>
  <c r="P46"/>
  <c r="AH48"/>
  <c r="AN48"/>
  <c r="Z48"/>
  <c r="K49"/>
  <c r="O55"/>
  <c r="AI55"/>
  <c r="J56"/>
  <c r="AL58"/>
  <c r="AN58"/>
  <c r="W58"/>
  <c r="AP60"/>
  <c r="AK60"/>
  <c r="AJ60"/>
  <c r="AA60"/>
  <c r="L62"/>
  <c r="AH68"/>
  <c r="AN68"/>
  <c r="U68"/>
  <c r="AA68"/>
  <c r="Z7"/>
  <c r="AB11"/>
  <c r="X21"/>
  <c r="Z24"/>
  <c r="AB27"/>
  <c r="AB31"/>
  <c r="X35"/>
  <c r="Z41"/>
  <c r="AB44"/>
  <c r="V59"/>
  <c r="X62"/>
  <c r="AP9"/>
  <c r="AO25"/>
  <c r="N66"/>
  <c r="AO66"/>
  <c r="AM66"/>
  <c r="U66"/>
  <c r="N67"/>
  <c r="AI67"/>
  <c r="AO67"/>
  <c r="X67"/>
  <c r="AN69"/>
  <c r="AL69"/>
  <c r="AA69"/>
  <c r="X69"/>
  <c r="X66"/>
  <c r="AM65"/>
  <c r="AB65"/>
  <c r="P66"/>
  <c r="AP70"/>
  <c r="AK70"/>
  <c r="AC70"/>
  <c r="V70"/>
  <c r="AM71"/>
  <c r="AK71"/>
  <c r="AL71"/>
  <c r="M71"/>
  <c r="H10"/>
  <c r="AY62"/>
  <c r="AX48"/>
  <c r="AU46"/>
  <c r="BB41"/>
  <c r="BA36"/>
  <c r="AY34"/>
  <c r="AZ26"/>
  <c r="AX24"/>
  <c r="BB17"/>
  <c r="AU12"/>
  <c r="M69" i="18"/>
  <c r="K67"/>
  <c r="G62"/>
  <c r="M60"/>
  <c r="O58"/>
  <c r="G49"/>
  <c r="I47"/>
  <c r="O45"/>
  <c r="N37"/>
  <c r="I36"/>
  <c r="H35"/>
  <c r="H34"/>
  <c r="K31"/>
  <c r="K30"/>
  <c r="M26"/>
  <c r="L25"/>
  <c r="L24"/>
  <c r="J23"/>
  <c r="J19"/>
  <c r="M12"/>
  <c r="K11"/>
  <c r="K9"/>
  <c r="J8"/>
  <c r="AO47" i="17"/>
  <c r="U65"/>
  <c r="V53"/>
  <c r="X48"/>
  <c r="AA43"/>
  <c r="AB35"/>
  <c r="W24"/>
  <c r="W12"/>
  <c r="I71"/>
  <c r="L70"/>
  <c r="M69"/>
  <c r="O67"/>
  <c r="H66"/>
  <c r="Z65"/>
  <c r="J60"/>
  <c r="O58"/>
  <c r="M55"/>
  <c r="W51"/>
  <c r="O49"/>
  <c r="M47"/>
  <c r="I46"/>
  <c r="AC44"/>
  <c r="I42"/>
  <c r="N36"/>
  <c r="I35"/>
  <c r="J33"/>
  <c r="O31"/>
  <c r="K27"/>
  <c r="K23"/>
  <c r="L22"/>
  <c r="K19"/>
  <c r="AC17"/>
  <c r="O11"/>
  <c r="J7"/>
  <c r="AN9"/>
  <c r="U9"/>
  <c r="AN13"/>
  <c r="AK13"/>
  <c r="AO13"/>
  <c r="K25"/>
  <c r="AI41"/>
  <c r="AH41"/>
  <c r="L45"/>
  <c r="AM57"/>
  <c r="U57"/>
  <c r="AM61"/>
  <c r="X61"/>
  <c r="U61"/>
  <c r="Z51"/>
  <c r="AP11"/>
  <c r="AI11"/>
  <c r="AK11"/>
  <c r="I13"/>
  <c r="AI21"/>
  <c r="AH21"/>
  <c r="V21"/>
  <c r="L25"/>
  <c r="AN27"/>
  <c r="AA27"/>
  <c r="AI31"/>
  <c r="AO31"/>
  <c r="V31"/>
  <c r="O33"/>
  <c r="AN33"/>
  <c r="AA33"/>
  <c r="AL35"/>
  <c r="Z35"/>
  <c r="P35"/>
  <c r="AH42"/>
  <c r="AJ42"/>
  <c r="Z42"/>
  <c r="P42"/>
  <c r="AN53"/>
  <c r="AP53"/>
  <c r="AO53"/>
  <c r="O57"/>
  <c r="AL62"/>
  <c r="AN62"/>
  <c r="AB62"/>
  <c r="AP64"/>
  <c r="AK64"/>
  <c r="AM64"/>
  <c r="Z64"/>
  <c r="Y17"/>
  <c r="AA26"/>
  <c r="W45"/>
  <c r="AO11"/>
  <c r="M7"/>
  <c r="H12"/>
  <c r="AK16"/>
  <c r="AH16"/>
  <c r="X16"/>
  <c r="U16"/>
  <c r="I19"/>
  <c r="AJ24"/>
  <c r="I25"/>
  <c r="H30"/>
  <c r="AP37"/>
  <c r="AK37"/>
  <c r="AM37"/>
  <c r="W37"/>
  <c r="M42"/>
  <c r="AJ47"/>
  <c r="AH47"/>
  <c r="AB47"/>
  <c r="Y47"/>
  <c r="AJ49"/>
  <c r="AO49"/>
  <c r="X49"/>
  <c r="Y49"/>
  <c r="AP52"/>
  <c r="AK52"/>
  <c r="AI52"/>
  <c r="W52"/>
  <c r="L58"/>
  <c r="AM59"/>
  <c r="AK59"/>
  <c r="X59"/>
  <c r="U59"/>
  <c r="Y8"/>
  <c r="Y13"/>
  <c r="Y21"/>
  <c r="W26"/>
  <c r="AC31"/>
  <c r="U37"/>
  <c r="U44"/>
  <c r="AA49"/>
  <c r="U56"/>
  <c r="AA61"/>
  <c r="AJ37"/>
  <c r="AI17"/>
  <c r="AO17"/>
  <c r="V17"/>
  <c r="P17"/>
  <c r="AN25"/>
  <c r="AK25"/>
  <c r="AL25"/>
  <c r="M45"/>
  <c r="AI45"/>
  <c r="AK45"/>
  <c r="X45"/>
  <c r="U45"/>
  <c r="AM51"/>
  <c r="U51"/>
  <c r="AJ63"/>
  <c r="AH63"/>
  <c r="AL63"/>
  <c r="AC63"/>
  <c r="W63"/>
  <c r="AH72"/>
  <c r="AN72"/>
  <c r="Y72"/>
  <c r="AJ72"/>
  <c r="Z9"/>
  <c r="V41"/>
  <c r="AK51"/>
  <c r="AH8"/>
  <c r="Z8"/>
  <c r="AA8"/>
  <c r="O18"/>
  <c r="AP18"/>
  <c r="AM18"/>
  <c r="P19"/>
  <c r="AJ19"/>
  <c r="Z19"/>
  <c r="W19"/>
  <c r="AO26"/>
  <c r="AL26"/>
  <c r="AM26"/>
  <c r="AC26"/>
  <c r="P31"/>
  <c r="N44"/>
  <c r="AO44"/>
  <c r="AI44"/>
  <c r="AA44"/>
  <c r="AP56"/>
  <c r="AK56"/>
  <c r="AM56"/>
  <c r="AA56"/>
  <c r="U8"/>
  <c r="U19"/>
  <c r="Y33"/>
  <c r="Y44"/>
  <c r="U62"/>
  <c r="AL21"/>
  <c r="O7"/>
  <c r="AK7"/>
  <c r="AB7"/>
  <c r="AC7"/>
  <c r="I8"/>
  <c r="AO12"/>
  <c r="AJ12"/>
  <c r="AB12"/>
  <c r="AC12"/>
  <c r="M13"/>
  <c r="AO22"/>
  <c r="AL22"/>
  <c r="AB22"/>
  <c r="AC22"/>
  <c r="AM23"/>
  <c r="AL23"/>
  <c r="Z23"/>
  <c r="W23"/>
  <c r="H26"/>
  <c r="AK28"/>
  <c r="AH28"/>
  <c r="AB28"/>
  <c r="AC28"/>
  <c r="AO30"/>
  <c r="AL30"/>
  <c r="AJ30"/>
  <c r="AM30"/>
  <c r="AM34"/>
  <c r="AO34"/>
  <c r="AB34"/>
  <c r="AC34"/>
  <c r="L35"/>
  <c r="AI36"/>
  <c r="U36"/>
  <c r="AJ43"/>
  <c r="AH43"/>
  <c r="X43"/>
  <c r="Y43"/>
  <c r="N46"/>
  <c r="AO46"/>
  <c r="AM46"/>
  <c r="AA46"/>
  <c r="J48"/>
  <c r="AO48"/>
  <c r="AI48"/>
  <c r="V48"/>
  <c r="M51"/>
  <c r="AN55"/>
  <c r="AP55"/>
  <c r="AL55"/>
  <c r="AC55"/>
  <c r="H57"/>
  <c r="AH58"/>
  <c r="AJ58"/>
  <c r="Z58"/>
  <c r="K58"/>
  <c r="AL60"/>
  <c r="Z60"/>
  <c r="W60"/>
  <c r="J64"/>
  <c r="AO68"/>
  <c r="AI68"/>
  <c r="AJ68"/>
  <c r="N68"/>
  <c r="X8"/>
  <c r="Z12"/>
  <c r="AB17"/>
  <c r="V22"/>
  <c r="X25"/>
  <c r="Z28"/>
  <c r="V36"/>
  <c r="X42"/>
  <c r="Z45"/>
  <c r="AB48"/>
  <c r="AB52"/>
  <c r="AB56"/>
  <c r="Y63"/>
  <c r="AN12"/>
  <c r="AI35"/>
  <c r="AP66"/>
  <c r="AK66"/>
  <c r="AI66"/>
  <c r="AN66"/>
  <c r="AN67"/>
  <c r="AP67"/>
  <c r="AA67"/>
  <c r="AJ69"/>
  <c r="AO69"/>
  <c r="W69"/>
  <c r="V67"/>
  <c r="M65"/>
  <c r="AI65"/>
  <c r="AA65"/>
  <c r="X65"/>
  <c r="K67"/>
  <c r="AL70"/>
  <c r="Y70"/>
  <c r="N71"/>
  <c r="AI71"/>
  <c r="AB71"/>
  <c r="Y65"/>
  <c r="Y69"/>
  <c r="AP65"/>
  <c r="J24"/>
  <c r="J13"/>
  <c r="O16"/>
  <c r="N19"/>
  <c r="AZ53"/>
  <c r="BA47"/>
  <c r="BB23"/>
  <c r="BC18"/>
  <c r="O66" i="18"/>
  <c r="M61"/>
  <c r="M56"/>
  <c r="N48"/>
  <c r="I43"/>
  <c r="G41"/>
  <c r="L28"/>
  <c r="M22"/>
  <c r="M18"/>
  <c r="N13"/>
  <c r="O6"/>
  <c r="K10"/>
  <c r="AK27" i="17"/>
  <c r="AM16"/>
  <c r="AA66"/>
  <c r="V12"/>
  <c r="H70"/>
  <c r="I67"/>
  <c r="M59"/>
  <c r="Y58"/>
  <c r="AN46"/>
  <c r="J37"/>
  <c r="AA34"/>
  <c r="I31"/>
  <c r="AH23"/>
  <c r="L12"/>
  <c r="I7"/>
  <c r="AM9"/>
  <c r="AJ13"/>
  <c r="AA13"/>
  <c r="AL41"/>
  <c r="AB41"/>
  <c r="M57"/>
  <c r="AK57"/>
  <c r="AI61"/>
  <c r="AP61"/>
  <c r="AB25"/>
  <c r="AH11"/>
  <c r="W11"/>
  <c r="AJ21"/>
  <c r="W21"/>
  <c r="AL27"/>
  <c r="W27"/>
  <c r="AO33"/>
  <c r="N35"/>
  <c r="AJ35"/>
  <c r="N42"/>
  <c r="AA42"/>
  <c r="AM53"/>
  <c r="AB53"/>
  <c r="V62"/>
  <c r="AH64"/>
  <c r="Y64"/>
  <c r="AC8"/>
  <c r="Y31"/>
  <c r="AO19"/>
  <c r="P12"/>
  <c r="AN16"/>
  <c r="I17"/>
  <c r="AP24"/>
  <c r="L26"/>
  <c r="H35"/>
  <c r="O37"/>
  <c r="AI47"/>
  <c r="AI49"/>
  <c r="AK49"/>
  <c r="AH52"/>
  <c r="V52"/>
  <c r="AN59"/>
  <c r="AL59"/>
  <c r="H62"/>
  <c r="U17"/>
  <c r="AC27"/>
  <c r="AA41"/>
  <c r="AC52"/>
  <c r="AN17"/>
  <c r="AK17"/>
  <c r="AJ25"/>
  <c r="AA25"/>
  <c r="AL45"/>
  <c r="AH45"/>
  <c r="AN51"/>
  <c r="AP51"/>
  <c r="AC51"/>
  <c r="AI63"/>
  <c r="X63"/>
  <c r="M63"/>
  <c r="Z72"/>
  <c r="AB13"/>
  <c r="W72"/>
  <c r="AI8"/>
  <c r="W8"/>
  <c r="AK18"/>
  <c r="AN18"/>
  <c r="Y18"/>
  <c r="AH19"/>
  <c r="AN26"/>
  <c r="Y26"/>
  <c r="AP44"/>
  <c r="AJ44"/>
  <c r="AL56"/>
  <c r="AJ56"/>
  <c r="AA9"/>
  <c r="U35"/>
  <c r="X64"/>
  <c r="AN7"/>
  <c r="X7"/>
  <c r="AM12"/>
  <c r="Y12"/>
  <c r="AN23"/>
  <c r="AP23"/>
  <c r="M28"/>
  <c r="AM28"/>
  <c r="U28"/>
  <c r="AN30"/>
  <c r="AC30"/>
  <c r="AL34"/>
  <c r="Y34"/>
  <c r="AJ36"/>
  <c r="AL36"/>
  <c r="AC36"/>
  <c r="L42"/>
  <c r="AK43"/>
  <c r="U43"/>
  <c r="AK46"/>
  <c r="W46"/>
  <c r="AK48"/>
  <c r="AA48"/>
  <c r="AJ55"/>
  <c r="Y55"/>
  <c r="AO58"/>
  <c r="AI58"/>
  <c r="X10"/>
  <c r="AX37"/>
  <c r="AT27"/>
  <c r="AZ22"/>
  <c r="AZ13"/>
  <c r="BC7"/>
  <c r="M72" i="18"/>
  <c r="G70"/>
  <c r="M65"/>
  <c r="K52"/>
  <c r="I37"/>
  <c r="N27"/>
  <c r="P21"/>
  <c r="O17"/>
  <c r="K16"/>
  <c r="M7"/>
  <c r="AB46" i="17"/>
  <c r="X31"/>
  <c r="X23"/>
  <c r="H69"/>
  <c r="K65"/>
  <c r="K62"/>
  <c r="I58"/>
  <c r="I55"/>
  <c r="O46"/>
  <c r="W43"/>
  <c r="W36"/>
  <c r="AJ26"/>
  <c r="O21"/>
  <c r="Y19"/>
  <c r="I11"/>
  <c r="AJ9"/>
  <c r="AB9"/>
  <c r="P13"/>
  <c r="AL13"/>
  <c r="AN41"/>
  <c r="AC41"/>
  <c r="AI57"/>
  <c r="AB57"/>
  <c r="M61"/>
  <c r="AC61"/>
  <c r="AK41"/>
  <c r="Z11"/>
  <c r="N21"/>
  <c r="AO21"/>
  <c r="AM27"/>
  <c r="Z27"/>
  <c r="AN31"/>
  <c r="AA31"/>
  <c r="AJ33"/>
  <c r="Z33"/>
  <c r="AO35"/>
  <c r="V35"/>
  <c r="AO42"/>
  <c r="AI42"/>
  <c r="I51"/>
  <c r="AK53"/>
  <c r="AC53"/>
  <c r="AH62"/>
  <c r="AM62"/>
  <c r="O62"/>
  <c r="AN64"/>
  <c r="AA64"/>
  <c r="AC19"/>
  <c r="W57"/>
  <c r="M8"/>
  <c r="H21"/>
  <c r="AO24"/>
  <c r="AM24"/>
  <c r="Y24"/>
  <c r="M31"/>
  <c r="AL37"/>
  <c r="Z37"/>
  <c r="H43"/>
  <c r="O47"/>
  <c r="M49"/>
  <c r="AH49"/>
  <c r="L49"/>
  <c r="AJ52"/>
  <c r="N56"/>
  <c r="AP59"/>
  <c r="AC59"/>
  <c r="U11"/>
  <c r="AC23"/>
  <c r="AC33"/>
  <c r="W47"/>
  <c r="W59"/>
  <c r="AH61"/>
  <c r="N25"/>
  <c r="AN45"/>
  <c r="AC45"/>
  <c r="AL51"/>
  <c r="O63"/>
  <c r="V63"/>
  <c r="AO72"/>
  <c r="AM72"/>
  <c r="AB72"/>
  <c r="AP8"/>
  <c r="AO8"/>
  <c r="AL18"/>
  <c r="AI19"/>
  <c r="X26"/>
  <c r="K35"/>
  <c r="AK44"/>
  <c r="W44"/>
  <c r="W56"/>
  <c r="U21"/>
  <c r="AA51"/>
  <c r="AP27"/>
  <c r="Y7"/>
  <c r="AK12"/>
  <c r="X12"/>
  <c r="H17"/>
  <c r="L21"/>
  <c r="AN22"/>
  <c r="U22"/>
  <c r="H25"/>
  <c r="AP28"/>
  <c r="X30"/>
  <c r="AN34"/>
  <c r="AH36"/>
  <c r="N37"/>
  <c r="AM43"/>
  <c r="AP46"/>
  <c r="Z46"/>
  <c r="AP48"/>
  <c r="AM48"/>
  <c r="AH55"/>
  <c r="X55"/>
  <c r="N58"/>
  <c r="AA58"/>
  <c r="AO60"/>
  <c r="V60"/>
  <c r="AP68"/>
  <c r="AC68"/>
  <c r="AB68"/>
  <c r="X13"/>
  <c r="X19"/>
  <c r="AB33"/>
  <c r="V43"/>
  <c r="Z53"/>
  <c r="X58"/>
  <c r="W68"/>
  <c r="AM44"/>
  <c r="Z66"/>
  <c r="AH67"/>
  <c r="AI69"/>
  <c r="AB69"/>
  <c r="Z69"/>
  <c r="AJ65"/>
  <c r="W65"/>
  <c r="I69"/>
  <c r="Z70"/>
  <c r="AH71"/>
  <c r="X71"/>
  <c r="AC67"/>
  <c r="AH69"/>
  <c r="J8"/>
  <c r="K16"/>
  <c r="I22"/>
  <c r="M26"/>
  <c r="K28"/>
  <c r="H34"/>
  <c r="H37"/>
  <c r="K41"/>
  <c r="P68"/>
  <c r="K68"/>
  <c r="P72"/>
  <c r="K72"/>
  <c r="P48"/>
  <c r="AW58"/>
  <c r="AY45"/>
  <c r="BC42"/>
  <c r="AZ25"/>
  <c r="BB11"/>
  <c r="K59" i="18"/>
  <c r="O41"/>
  <c r="P35"/>
  <c r="N33"/>
  <c r="G31"/>
  <c r="J27"/>
  <c r="H25"/>
  <c r="K17"/>
  <c r="J13"/>
  <c r="G11"/>
  <c r="O10"/>
  <c r="X60" i="17"/>
  <c r="W28"/>
  <c r="V71"/>
  <c r="H65"/>
  <c r="M58"/>
  <c r="O41"/>
  <c r="W22"/>
  <c r="P18"/>
  <c r="AO9"/>
  <c r="AC9"/>
  <c r="W13"/>
  <c r="AP41"/>
  <c r="AL57"/>
  <c r="AC57"/>
  <c r="AK61"/>
  <c r="AL11"/>
  <c r="AN21"/>
  <c r="AJ27"/>
  <c r="AJ31"/>
  <c r="AM33"/>
  <c r="W33"/>
  <c r="AA35"/>
  <c r="AM42"/>
  <c r="AH53"/>
  <c r="AJ62"/>
  <c r="Y11"/>
  <c r="AK31"/>
  <c r="AP16"/>
  <c r="O17"/>
  <c r="AC24"/>
  <c r="M35"/>
  <c r="V37"/>
  <c r="L46"/>
  <c r="X47"/>
  <c r="AI59"/>
  <c r="W9"/>
  <c r="U33"/>
  <c r="AA57"/>
  <c r="N17"/>
  <c r="AA17"/>
  <c r="Z25"/>
  <c r="AI51"/>
  <c r="AH51"/>
  <c r="AP72"/>
  <c r="U72"/>
  <c r="V8"/>
  <c r="AO18"/>
  <c r="V19"/>
  <c r="AK26"/>
  <c r="U13"/>
  <c r="X72"/>
  <c r="AP7"/>
  <c r="L11"/>
  <c r="U12"/>
  <c r="AK22"/>
  <c r="Y28"/>
  <c r="AB30"/>
  <c r="L31"/>
  <c r="X34"/>
  <c r="AB36"/>
  <c r="O53"/>
  <c r="AB55"/>
  <c r="AK58"/>
  <c r="P58"/>
  <c r="AN60"/>
  <c r="Y68"/>
  <c r="V9"/>
  <c r="Z18"/>
  <c r="Z34"/>
  <c r="X46"/>
  <c r="V51"/>
  <c r="Z57"/>
  <c r="AJ8"/>
  <c r="AL66"/>
  <c r="AC66"/>
  <c r="AM67"/>
  <c r="K69"/>
  <c r="AN65"/>
  <c r="AH65"/>
  <c r="AH70"/>
  <c r="AM70"/>
  <c r="AP71"/>
  <c r="U71"/>
  <c r="N28"/>
  <c r="I18"/>
  <c r="J23"/>
  <c r="O24"/>
  <c r="N34"/>
  <c r="L36"/>
  <c r="M41"/>
  <c r="N43"/>
  <c r="H72"/>
  <c r="I72"/>
  <c r="K48"/>
  <c r="K9"/>
  <c r="O13"/>
  <c r="O19"/>
  <c r="H24"/>
  <c r="N26"/>
  <c r="P28"/>
  <c r="P30"/>
  <c r="P44"/>
  <c r="K44"/>
  <c r="P56"/>
  <c r="K56"/>
  <c r="J68"/>
  <c r="N24"/>
  <c r="N7"/>
  <c r="P9"/>
  <c r="H16"/>
  <c r="H8"/>
  <c r="I16"/>
  <c r="H19"/>
  <c r="K22"/>
  <c r="J25"/>
  <c r="L27"/>
  <c r="P33"/>
  <c r="M34"/>
  <c r="O43"/>
  <c r="L43"/>
  <c r="O52"/>
  <c r="I52"/>
  <c r="O60"/>
  <c r="I60"/>
  <c r="O64"/>
  <c r="I64"/>
  <c r="L47"/>
  <c r="H51"/>
  <c r="N53"/>
  <c r="J57"/>
  <c r="P59"/>
  <c r="L63"/>
  <c r="L67"/>
  <c r="L71"/>
  <c r="N47"/>
  <c r="P53"/>
  <c r="J59"/>
  <c r="J63"/>
  <c r="I66"/>
  <c r="I70"/>
  <c r="J35"/>
  <c r="K51"/>
  <c r="I57"/>
  <c r="I61"/>
  <c r="I65"/>
  <c r="N72" i="15"/>
  <c r="J72"/>
  <c r="J71"/>
  <c r="N70"/>
  <c r="J70"/>
  <c r="O68"/>
  <c r="K68"/>
  <c r="J67"/>
  <c r="O66"/>
  <c r="K66"/>
  <c r="P64"/>
  <c r="L64"/>
  <c r="H64"/>
  <c r="L63"/>
  <c r="P62"/>
  <c r="L62"/>
  <c r="H62"/>
  <c r="M60"/>
  <c r="I60"/>
  <c r="P59"/>
  <c r="M58"/>
  <c r="I58"/>
  <c r="J57"/>
  <c r="N56"/>
  <c r="J56"/>
  <c r="J55"/>
  <c r="L53"/>
  <c r="N52"/>
  <c r="J52"/>
  <c r="H51"/>
  <c r="J49"/>
  <c r="N48"/>
  <c r="J48"/>
  <c r="J47"/>
  <c r="N46"/>
  <c r="J46"/>
  <c r="O44"/>
  <c r="K44"/>
  <c r="J43"/>
  <c r="O42"/>
  <c r="K42"/>
  <c r="P37"/>
  <c r="K37"/>
  <c r="N37"/>
  <c r="J36"/>
  <c r="O35"/>
  <c r="K35"/>
  <c r="P33"/>
  <c r="K33"/>
  <c r="N33"/>
  <c r="O31"/>
  <c r="L28"/>
  <c r="O27"/>
  <c r="L26"/>
  <c r="P25"/>
  <c r="K25"/>
  <c r="N25"/>
  <c r="O23"/>
  <c r="L21"/>
  <c r="I19"/>
  <c r="J18"/>
  <c r="M17"/>
  <c r="H17"/>
  <c r="O16"/>
  <c r="K13"/>
  <c r="M12"/>
  <c r="M11"/>
  <c r="H11"/>
  <c r="O9"/>
  <c r="K8"/>
  <c r="M7"/>
  <c r="M6"/>
  <c r="H6"/>
  <c r="O10"/>
  <c r="I72" i="14"/>
  <c r="M71"/>
  <c r="H71"/>
  <c r="P70"/>
  <c r="H70"/>
  <c r="N69"/>
  <c r="L67"/>
  <c r="O66"/>
  <c r="K65"/>
  <c r="L63"/>
  <c r="O62"/>
  <c r="K61"/>
  <c r="N60"/>
  <c r="O59"/>
  <c r="I59"/>
  <c r="K58"/>
  <c r="L55"/>
  <c r="P51"/>
  <c r="K51"/>
  <c r="N51"/>
  <c r="O47"/>
  <c r="I47"/>
  <c r="K46"/>
  <c r="O45"/>
  <c r="L43"/>
  <c r="O42"/>
  <c r="J41"/>
  <c r="J37"/>
  <c r="M36"/>
  <c r="H36"/>
  <c r="N35"/>
  <c r="H34"/>
  <c r="O33"/>
  <c r="I30"/>
  <c r="J28"/>
  <c r="I27"/>
  <c r="L26"/>
  <c r="K25"/>
  <c r="P22"/>
  <c r="H22"/>
  <c r="O21"/>
  <c r="L18"/>
  <c r="K17"/>
  <c r="I12"/>
  <c r="P11"/>
  <c r="H11"/>
  <c r="K9"/>
  <c r="P7"/>
  <c r="H7"/>
  <c r="O6"/>
  <c r="K10"/>
  <c r="O72" i="5"/>
  <c r="K72"/>
  <c r="N71"/>
  <c r="J71"/>
  <c r="M70"/>
  <c r="I70"/>
  <c r="P69"/>
  <c r="L69"/>
  <c r="H69"/>
  <c r="O68"/>
  <c r="K68"/>
  <c r="N67"/>
  <c r="J67"/>
  <c r="M66"/>
  <c r="I66"/>
  <c r="P65"/>
  <c r="L65"/>
  <c r="H65"/>
  <c r="O64"/>
  <c r="K64"/>
  <c r="N63"/>
  <c r="J63"/>
  <c r="M62"/>
  <c r="I62"/>
  <c r="P61"/>
  <c r="L61"/>
  <c r="H61"/>
  <c r="O60"/>
  <c r="K60"/>
  <c r="N59"/>
  <c r="J59"/>
  <c r="M58"/>
  <c r="I58"/>
  <c r="P57"/>
  <c r="L57"/>
  <c r="H57"/>
  <c r="AL6" i="17"/>
  <c r="AL1"/>
  <c r="AU35"/>
  <c r="BB27"/>
  <c r="AU18"/>
  <c r="AU7"/>
  <c r="M68" i="18"/>
  <c r="L46"/>
  <c r="U69" i="17"/>
  <c r="Y37"/>
  <c r="AA22"/>
  <c r="AI70"/>
  <c r="I47"/>
  <c r="J36"/>
  <c r="I12"/>
  <c r="AM13"/>
  <c r="AJ41"/>
  <c r="AN61"/>
  <c r="AJ11"/>
  <c r="AK21"/>
  <c r="AL33"/>
  <c r="AH35"/>
  <c r="AP42"/>
  <c r="V42"/>
  <c r="N62"/>
  <c r="AA62"/>
  <c r="AC64"/>
  <c r="AC21"/>
  <c r="H11"/>
  <c r="AI16"/>
  <c r="M21"/>
  <c r="AL24"/>
  <c r="O25"/>
  <c r="AH37"/>
  <c r="N41"/>
  <c r="AM47"/>
  <c r="Z52"/>
  <c r="AO59"/>
  <c r="W16"/>
  <c r="AC37"/>
  <c r="Y62"/>
  <c r="AJ17"/>
  <c r="AM25"/>
  <c r="W25"/>
  <c r="AP45"/>
  <c r="O61"/>
  <c r="AB63"/>
  <c r="AK72"/>
  <c r="AA72"/>
  <c r="V61"/>
  <c r="AC18"/>
  <c r="U26"/>
  <c r="Z44"/>
  <c r="AN56"/>
  <c r="AC25"/>
  <c r="AP57"/>
  <c r="AP12"/>
  <c r="M17"/>
  <c r="Y22"/>
  <c r="V23"/>
  <c r="AJ28"/>
  <c r="AK30"/>
  <c r="AN36"/>
  <c r="J43"/>
  <c r="V46"/>
  <c r="AJ48"/>
  <c r="AM55"/>
  <c r="N60"/>
  <c r="AI60"/>
  <c r="AL68"/>
  <c r="Z68"/>
  <c r="V30"/>
  <c r="V47"/>
  <c r="AP17"/>
  <c r="AH66"/>
  <c r="Y66"/>
  <c r="AK67"/>
  <c r="M67"/>
  <c r="AK69"/>
  <c r="O71"/>
  <c r="AL65"/>
  <c r="AO70"/>
  <c r="U70"/>
  <c r="W66"/>
  <c r="AC71"/>
  <c r="O9"/>
  <c r="M18"/>
  <c r="N23"/>
  <c r="I26"/>
  <c r="O28"/>
  <c r="O36"/>
  <c r="P37"/>
  <c r="I41"/>
  <c r="L68"/>
  <c r="M68"/>
  <c r="O72"/>
  <c r="L48"/>
  <c r="K8"/>
  <c r="P16"/>
  <c r="J22"/>
  <c r="L24"/>
  <c r="O27"/>
  <c r="M30"/>
  <c r="J34"/>
  <c r="M37"/>
  <c r="L44"/>
  <c r="M44"/>
  <c r="L56"/>
  <c r="J72"/>
  <c r="J28"/>
  <c r="N12"/>
  <c r="L16"/>
  <c r="L8"/>
  <c r="K12"/>
  <c r="J17"/>
  <c r="L19"/>
  <c r="H23"/>
  <c r="I28"/>
  <c r="L33"/>
  <c r="I34"/>
  <c r="K43"/>
  <c r="P52"/>
  <c r="K52"/>
  <c r="P60"/>
  <c r="K60"/>
  <c r="P64"/>
  <c r="K64"/>
  <c r="J45"/>
  <c r="P47"/>
  <c r="L51"/>
  <c r="H55"/>
  <c r="N57"/>
  <c r="J61"/>
  <c r="P63"/>
  <c r="K66"/>
  <c r="P67"/>
  <c r="K70"/>
  <c r="P71"/>
  <c r="P49"/>
  <c r="J55"/>
  <c r="N59"/>
  <c r="N63"/>
  <c r="M66"/>
  <c r="M70"/>
  <c r="J42"/>
  <c r="K47"/>
  <c r="I53"/>
  <c r="J58"/>
  <c r="J62"/>
  <c r="J66"/>
  <c r="M72" i="15"/>
  <c r="I72"/>
  <c r="P71"/>
  <c r="M70"/>
  <c r="I70"/>
  <c r="L69"/>
  <c r="N68"/>
  <c r="J68"/>
  <c r="H67"/>
  <c r="N66"/>
  <c r="J66"/>
  <c r="O64"/>
  <c r="K64"/>
  <c r="H63"/>
  <c r="O62"/>
  <c r="K62"/>
  <c r="P60"/>
  <c r="L60"/>
  <c r="H60"/>
  <c r="L59"/>
  <c r="P58"/>
  <c r="L58"/>
  <c r="H58"/>
  <c r="M56"/>
  <c r="I56"/>
  <c r="P55"/>
  <c r="M52"/>
  <c r="I52"/>
  <c r="P51"/>
  <c r="M48"/>
  <c r="I48"/>
  <c r="P47"/>
  <c r="M46"/>
  <c r="I46"/>
  <c r="L45"/>
  <c r="N44"/>
  <c r="J44"/>
  <c r="H43"/>
  <c r="N42"/>
  <c r="J42"/>
  <c r="O37"/>
  <c r="I37"/>
  <c r="H36"/>
  <c r="N35"/>
  <c r="J35"/>
  <c r="O33"/>
  <c r="I33"/>
  <c r="M31"/>
  <c r="N31"/>
  <c r="H28"/>
  <c r="M27"/>
  <c r="N27"/>
  <c r="H26"/>
  <c r="O25"/>
  <c r="I25"/>
  <c r="M23"/>
  <c r="N23"/>
  <c r="P21"/>
  <c r="K21"/>
  <c r="N21"/>
  <c r="O19"/>
  <c r="L17"/>
  <c r="I13"/>
  <c r="P12"/>
  <c r="L11"/>
  <c r="I8"/>
  <c r="P7"/>
  <c r="L6"/>
  <c r="L71" i="14"/>
  <c r="O70"/>
  <c r="P67"/>
  <c r="K67"/>
  <c r="N67"/>
  <c r="L66"/>
  <c r="N66"/>
  <c r="J65"/>
  <c r="P63"/>
  <c r="K63"/>
  <c r="N63"/>
  <c r="L62"/>
  <c r="N62"/>
  <c r="J61"/>
  <c r="M60"/>
  <c r="M59"/>
  <c r="H59"/>
  <c r="P58"/>
  <c r="H58"/>
  <c r="O57"/>
  <c r="M56"/>
  <c r="P55"/>
  <c r="K55"/>
  <c r="N55"/>
  <c r="O53"/>
  <c r="J52"/>
  <c r="O51"/>
  <c r="I51"/>
  <c r="I48"/>
  <c r="M47"/>
  <c r="H47"/>
  <c r="P46"/>
  <c r="H46"/>
  <c r="K45"/>
  <c r="P43"/>
  <c r="K43"/>
  <c r="N43"/>
  <c r="L42"/>
  <c r="N42"/>
  <c r="L36"/>
  <c r="L35"/>
  <c r="N34"/>
  <c r="K34"/>
  <c r="L33"/>
  <c r="M33"/>
  <c r="N31"/>
  <c r="P30"/>
  <c r="H30"/>
  <c r="I26"/>
  <c r="P25"/>
  <c r="H25"/>
  <c r="O24"/>
  <c r="M22"/>
  <c r="N22"/>
  <c r="L21"/>
  <c r="M21"/>
  <c r="I18"/>
  <c r="P17"/>
  <c r="H17"/>
  <c r="K16"/>
  <c r="P12"/>
  <c r="H12"/>
  <c r="O11"/>
  <c r="O9"/>
  <c r="M7"/>
  <c r="N7"/>
  <c r="L6"/>
  <c r="M6"/>
  <c r="N72" i="5"/>
  <c r="J72"/>
  <c r="M71"/>
  <c r="I71"/>
  <c r="P70"/>
  <c r="L70"/>
  <c r="H70"/>
  <c r="O69"/>
  <c r="K69"/>
  <c r="N68"/>
  <c r="J68"/>
  <c r="M67"/>
  <c r="I67"/>
  <c r="P66"/>
  <c r="L66"/>
  <c r="H66"/>
  <c r="O65"/>
  <c r="K65"/>
  <c r="N64"/>
  <c r="J64"/>
  <c r="M63"/>
  <c r="I63"/>
  <c r="P62"/>
  <c r="L62"/>
  <c r="H62"/>
  <c r="O61"/>
  <c r="K61"/>
  <c r="N60"/>
  <c r="J60"/>
  <c r="M59"/>
  <c r="I59"/>
  <c r="P58"/>
  <c r="L58"/>
  <c r="H58"/>
  <c r="O57"/>
  <c r="K57"/>
  <c r="N56"/>
  <c r="J56"/>
  <c r="M55"/>
  <c r="I55"/>
  <c r="N53"/>
  <c r="J53"/>
  <c r="M52"/>
  <c r="I52"/>
  <c r="P51"/>
  <c r="L51"/>
  <c r="M70" i="14"/>
  <c r="J59"/>
  <c r="J43"/>
  <c r="H72"/>
  <c r="L61"/>
  <c r="O56"/>
  <c r="P45"/>
  <c r="L34"/>
  <c r="J18"/>
  <c r="P65"/>
  <c r="L68"/>
  <c r="N52"/>
  <c r="H41"/>
  <c r="M35"/>
  <c r="K26"/>
  <c r="J21"/>
  <c r="N48"/>
  <c r="P37"/>
  <c r="M8"/>
  <c r="L48"/>
  <c r="H27"/>
  <c r="N16"/>
  <c r="H13"/>
  <c r="K69"/>
  <c r="M64"/>
  <c r="P64"/>
  <c r="P60"/>
  <c r="N49"/>
  <c r="P44"/>
  <c r="I24"/>
  <c r="L23"/>
  <c r="L16"/>
  <c r="P10"/>
  <c r="M49"/>
  <c r="H8"/>
  <c r="J23" i="15"/>
  <c r="L27"/>
  <c r="L19"/>
  <c r="O71"/>
  <c r="K63"/>
  <c r="M47"/>
  <c r="M26"/>
  <c r="L16"/>
  <c r="K69"/>
  <c r="I61"/>
  <c r="N45"/>
  <c r="I16"/>
  <c r="J10"/>
  <c r="H65"/>
  <c r="H49"/>
  <c r="H41"/>
  <c r="H34"/>
  <c r="H18"/>
  <c r="J11"/>
  <c r="O65"/>
  <c r="I57"/>
  <c r="M49"/>
  <c r="N34"/>
  <c r="K30"/>
  <c r="K24"/>
  <c r="N18"/>
  <c r="N12"/>
  <c r="L10"/>
  <c r="J10" i="5"/>
  <c r="N10"/>
  <c r="K6"/>
  <c r="H7"/>
  <c r="P7"/>
  <c r="M8"/>
  <c r="J9"/>
  <c r="O11"/>
  <c r="L12"/>
  <c r="I13"/>
  <c r="N16"/>
  <c r="K17"/>
  <c r="H18"/>
  <c r="P18"/>
  <c r="H21"/>
  <c r="P21"/>
  <c r="I22"/>
  <c r="M22"/>
  <c r="J23"/>
  <c r="O24"/>
  <c r="P25"/>
  <c r="N27"/>
  <c r="K28"/>
  <c r="J30"/>
  <c r="O31"/>
  <c r="N33"/>
  <c r="K34"/>
  <c r="H35"/>
  <c r="P35"/>
  <c r="M36"/>
  <c r="J37"/>
  <c r="O41"/>
  <c r="L42"/>
  <c r="P42"/>
  <c r="M43"/>
  <c r="J44"/>
  <c r="O45"/>
  <c r="L46"/>
  <c r="I47"/>
  <c r="M47"/>
  <c r="J48"/>
  <c r="O49"/>
  <c r="J51"/>
  <c r="J52"/>
  <c r="H53"/>
  <c r="J55"/>
  <c r="H56"/>
  <c r="H59"/>
  <c r="L60"/>
  <c r="I61"/>
  <c r="N62"/>
  <c r="P63"/>
  <c r="L64"/>
  <c r="I65"/>
  <c r="N66"/>
  <c r="P67"/>
  <c r="L68"/>
  <c r="I69"/>
  <c r="N70"/>
  <c r="P71"/>
  <c r="K6" i="14"/>
  <c r="M11"/>
  <c r="H21"/>
  <c r="M31"/>
  <c r="I34"/>
  <c r="I36"/>
  <c r="N44"/>
  <c r="K47"/>
  <c r="O55"/>
  <c r="L59"/>
  <c r="K62"/>
  <c r="J68"/>
  <c r="P71"/>
  <c r="N8" i="15"/>
  <c r="N13"/>
  <c r="M19"/>
  <c r="I23"/>
  <c r="M25"/>
  <c r="J28"/>
  <c r="I42"/>
  <c r="H44"/>
  <c r="H46"/>
  <c r="K52"/>
  <c r="H56"/>
  <c r="J58"/>
  <c r="I66"/>
  <c r="H68"/>
  <c r="H70"/>
  <c r="L72"/>
  <c r="L69" i="17"/>
  <c r="N51"/>
  <c r="N65"/>
  <c r="L59"/>
  <c r="H47"/>
  <c r="H52"/>
  <c r="L30"/>
  <c r="H13"/>
  <c r="H9"/>
  <c r="M56"/>
  <c r="L41"/>
  <c r="H28"/>
  <c r="L9"/>
  <c r="L72"/>
  <c r="L37"/>
  <c r="K24"/>
  <c r="W70"/>
  <c r="AJ70"/>
  <c r="X70"/>
  <c r="W67"/>
  <c r="AB37"/>
  <c r="H61"/>
  <c r="U55"/>
  <c r="AO23"/>
  <c r="AH22"/>
  <c r="W41"/>
  <c r="H41"/>
  <c r="AH18"/>
  <c r="I63"/>
  <c r="O51"/>
  <c r="AM49"/>
  <c r="AB24"/>
  <c r="W61"/>
  <c r="AK42"/>
  <c r="AA21"/>
  <c r="Y41"/>
  <c r="M43"/>
  <c r="G45" i="18"/>
  <c r="AX31" i="17"/>
  <c r="J70" i="14"/>
  <c r="J46"/>
  <c r="I70"/>
  <c r="J63"/>
  <c r="M58"/>
  <c r="J47"/>
  <c r="M42"/>
  <c r="L72"/>
  <c r="P61"/>
  <c r="N56"/>
  <c r="H56"/>
  <c r="N45"/>
  <c r="I45"/>
  <c r="J35"/>
  <c r="P34"/>
  <c r="I25"/>
  <c r="I17"/>
  <c r="I6"/>
  <c r="I65"/>
  <c r="K68"/>
  <c r="P68"/>
  <c r="P57"/>
  <c r="L52"/>
  <c r="L41"/>
  <c r="P35"/>
  <c r="K30"/>
  <c r="K22"/>
  <c r="O18"/>
  <c r="J17"/>
  <c r="N11"/>
  <c r="I37"/>
  <c r="K37"/>
  <c r="J31"/>
  <c r="J16"/>
  <c r="J10"/>
  <c r="K48"/>
  <c r="P48"/>
  <c r="L27"/>
  <c r="O27"/>
  <c r="I13"/>
  <c r="L9"/>
  <c r="L13"/>
  <c r="O13"/>
  <c r="P69"/>
  <c r="I64"/>
  <c r="O64"/>
  <c r="J60"/>
  <c r="O60"/>
  <c r="K53"/>
  <c r="P53"/>
  <c r="J44"/>
  <c r="O44"/>
  <c r="N28"/>
  <c r="L28"/>
  <c r="M24"/>
  <c r="I23"/>
  <c r="K49"/>
  <c r="P23"/>
  <c r="I16"/>
  <c r="P16"/>
  <c r="M10"/>
  <c r="J49"/>
  <c r="L49"/>
  <c r="H19"/>
  <c r="K19"/>
  <c r="L8"/>
  <c r="O8"/>
  <c r="J19" i="15"/>
  <c r="L31"/>
  <c r="H27"/>
  <c r="H23"/>
  <c r="H19"/>
  <c r="M71"/>
  <c r="P69"/>
  <c r="I63"/>
  <c r="O63"/>
  <c r="N55"/>
  <c r="K55"/>
  <c r="L49"/>
  <c r="H45"/>
  <c r="N28"/>
  <c r="K28"/>
  <c r="K26"/>
  <c r="L24"/>
  <c r="O69"/>
  <c r="M61"/>
  <c r="O53"/>
  <c r="M45"/>
  <c r="M16"/>
  <c r="N67"/>
  <c r="K67"/>
  <c r="N59"/>
  <c r="K59"/>
  <c r="N51"/>
  <c r="K51"/>
  <c r="N43"/>
  <c r="K43"/>
  <c r="N36"/>
  <c r="K36"/>
  <c r="P30"/>
  <c r="P22"/>
  <c r="J16"/>
  <c r="O12"/>
  <c r="M9"/>
  <c r="H8"/>
  <c r="J6"/>
  <c r="N65"/>
  <c r="I65"/>
  <c r="M57"/>
  <c r="K49"/>
  <c r="J45"/>
  <c r="O41"/>
  <c r="M34"/>
  <c r="O30"/>
  <c r="I24"/>
  <c r="O24"/>
  <c r="O22"/>
  <c r="M18"/>
  <c r="J12"/>
  <c r="N7"/>
  <c r="H10"/>
  <c r="K10" i="5"/>
  <c r="O10"/>
  <c r="H6"/>
  <c r="L6"/>
  <c r="P6"/>
  <c r="I7"/>
  <c r="M7"/>
  <c r="J8"/>
  <c r="N8"/>
  <c r="K9"/>
  <c r="O9"/>
  <c r="H11"/>
  <c r="L11"/>
  <c r="P11"/>
  <c r="I12"/>
  <c r="M12"/>
  <c r="J13"/>
  <c r="N13"/>
  <c r="K16"/>
  <c r="O16"/>
  <c r="H17"/>
  <c r="L17"/>
  <c r="P17"/>
  <c r="I18"/>
  <c r="M18"/>
  <c r="J19"/>
  <c r="N19"/>
  <c r="I21"/>
  <c r="M21"/>
  <c r="J22"/>
  <c r="N22"/>
  <c r="K23"/>
  <c r="O23"/>
  <c r="H24"/>
  <c r="L24"/>
  <c r="P24"/>
  <c r="I25"/>
  <c r="M25"/>
  <c r="J26"/>
  <c r="N26"/>
  <c r="K27"/>
  <c r="O27"/>
  <c r="H28"/>
  <c r="L28"/>
  <c r="P28"/>
  <c r="K30"/>
  <c r="O30"/>
  <c r="H31"/>
  <c r="L31"/>
  <c r="P31"/>
  <c r="K33"/>
  <c r="O33"/>
  <c r="H34"/>
  <c r="L34"/>
  <c r="P34"/>
  <c r="I35"/>
  <c r="M35"/>
  <c r="J36"/>
  <c r="N36"/>
  <c r="K37"/>
  <c r="O37"/>
  <c r="H41"/>
  <c r="L41"/>
  <c r="P41"/>
  <c r="I42"/>
  <c r="M42"/>
  <c r="J43"/>
  <c r="N43"/>
  <c r="K44"/>
  <c r="O44"/>
  <c r="H45"/>
  <c r="L45"/>
  <c r="P45"/>
  <c r="I46"/>
  <c r="M46"/>
  <c r="J47"/>
  <c r="N47"/>
  <c r="K48"/>
  <c r="O48"/>
  <c r="H49"/>
  <c r="L49"/>
  <c r="P49"/>
  <c r="K51"/>
  <c r="K52"/>
  <c r="P52"/>
  <c r="I53"/>
  <c r="O53"/>
  <c r="K55"/>
  <c r="P55"/>
  <c r="I56"/>
  <c r="O56"/>
  <c r="J57"/>
  <c r="O58"/>
  <c r="K59"/>
  <c r="M60"/>
  <c r="J61"/>
  <c r="O62"/>
  <c r="K63"/>
  <c r="M64"/>
  <c r="J65"/>
  <c r="O66"/>
  <c r="K67"/>
  <c r="M68"/>
  <c r="J69"/>
  <c r="O70"/>
  <c r="K71"/>
  <c r="M72"/>
  <c r="N10" i="14"/>
  <c r="P6"/>
  <c r="K11"/>
  <c r="L12"/>
  <c r="L17"/>
  <c r="H18"/>
  <c r="K21"/>
  <c r="L22"/>
  <c r="M25"/>
  <c r="P26"/>
  <c r="M30"/>
  <c r="K33"/>
  <c r="M34"/>
  <c r="K36"/>
  <c r="M37"/>
  <c r="H42"/>
  <c r="O43"/>
  <c r="N46"/>
  <c r="L47"/>
  <c r="H51"/>
  <c r="I52"/>
  <c r="H55"/>
  <c r="N59"/>
  <c r="P59"/>
  <c r="O61"/>
  <c r="P62"/>
  <c r="I63"/>
  <c r="N64"/>
  <c r="H66"/>
  <c r="O67"/>
  <c r="L70"/>
  <c r="I71"/>
  <c r="K6" i="15"/>
  <c r="H7"/>
  <c r="K11"/>
  <c r="H12"/>
  <c r="K17"/>
  <c r="H21"/>
  <c r="K23"/>
  <c r="I27"/>
  <c r="P28"/>
  <c r="J30"/>
  <c r="H33"/>
  <c r="J34"/>
  <c r="L35"/>
  <c r="L36"/>
  <c r="H37"/>
  <c r="J41"/>
  <c r="L42"/>
  <c r="L43"/>
  <c r="I44"/>
  <c r="K46"/>
  <c r="O48"/>
  <c r="L52"/>
  <c r="L55"/>
  <c r="K56"/>
  <c r="K58"/>
  <c r="H59"/>
  <c r="J60"/>
  <c r="J62"/>
  <c r="J63"/>
  <c r="J64"/>
  <c r="J65"/>
  <c r="L66"/>
  <c r="L67"/>
  <c r="I68"/>
  <c r="K70"/>
  <c r="O72"/>
  <c r="K59" i="17"/>
  <c r="I45"/>
  <c r="J67"/>
  <c r="L61"/>
  <c r="J51"/>
  <c r="O70"/>
  <c r="H67"/>
  <c r="J65"/>
  <c r="H59"/>
  <c r="P51"/>
  <c r="N45"/>
  <c r="L64"/>
  <c r="L60"/>
  <c r="L52"/>
  <c r="K34"/>
  <c r="I24"/>
  <c r="K18"/>
  <c r="O8"/>
  <c r="N16"/>
  <c r="I44"/>
  <c r="K30"/>
  <c r="J26"/>
  <c r="N18"/>
  <c r="I48"/>
  <c r="H48"/>
  <c r="I68"/>
  <c r="I43"/>
  <c r="N13"/>
  <c r="U67"/>
  <c r="P69"/>
  <c r="AJ67"/>
  <c r="Z49"/>
  <c r="V26"/>
  <c r="V16"/>
  <c r="AM60"/>
  <c r="AM58"/>
  <c r="W48"/>
  <c r="P36"/>
  <c r="AP36"/>
  <c r="AI23"/>
  <c r="AM19"/>
  <c r="AM8"/>
  <c r="U27"/>
  <c r="O59"/>
  <c r="U49"/>
  <c r="U47"/>
  <c r="AC35"/>
  <c r="AL64"/>
  <c r="AJ53"/>
  <c r="AM35"/>
  <c r="W31"/>
  <c r="V27"/>
  <c r="L17"/>
  <c r="AH57"/>
  <c r="AP13"/>
  <c r="AA7"/>
  <c r="H46"/>
  <c r="V34"/>
  <c r="X56"/>
  <c r="I12" i="18"/>
  <c r="P28"/>
  <c r="G30"/>
  <c r="AX9" i="17"/>
  <c r="J58" i="14"/>
  <c r="I66"/>
  <c r="J51"/>
  <c r="N72"/>
  <c r="O65"/>
  <c r="K57"/>
  <c r="M52"/>
  <c r="O35"/>
  <c r="J26"/>
  <c r="J7"/>
  <c r="L57"/>
  <c r="H52"/>
  <c r="M41"/>
  <c r="O30"/>
  <c r="O22"/>
  <c r="N17"/>
  <c r="K7"/>
  <c r="M19"/>
  <c r="P31"/>
  <c r="K27"/>
  <c r="H9"/>
  <c r="K13"/>
  <c r="L69"/>
  <c r="K64"/>
  <c r="K60"/>
  <c r="L53"/>
  <c r="K44"/>
  <c r="H28"/>
  <c r="P24"/>
  <c r="O23"/>
  <c r="I10"/>
  <c r="H49"/>
  <c r="K8"/>
  <c r="P31" i="15"/>
  <c r="L23"/>
  <c r="I71"/>
  <c r="N63"/>
  <c r="L57"/>
  <c r="H53"/>
  <c r="P45"/>
  <c r="L30"/>
  <c r="K9"/>
  <c r="K10"/>
  <c r="N61"/>
  <c r="K53"/>
  <c r="I45"/>
  <c r="H57"/>
  <c r="H24"/>
  <c r="H13"/>
  <c r="L8"/>
  <c r="J69"/>
  <c r="N57"/>
  <c r="K41"/>
  <c r="I34"/>
  <c r="N24"/>
  <c r="K22"/>
  <c r="I18"/>
  <c r="H9"/>
  <c r="O6" i="5"/>
  <c r="L7"/>
  <c r="I8"/>
  <c r="N9"/>
  <c r="K11"/>
  <c r="H12"/>
  <c r="P12"/>
  <c r="M13"/>
  <c r="J16"/>
  <c r="O17"/>
  <c r="L18"/>
  <c r="I19"/>
  <c r="M19"/>
  <c r="L21"/>
  <c r="N23"/>
  <c r="K24"/>
  <c r="H25"/>
  <c r="L25"/>
  <c r="I26"/>
  <c r="M26"/>
  <c r="J27"/>
  <c r="O28"/>
  <c r="N30"/>
  <c r="K31"/>
  <c r="J33"/>
  <c r="O34"/>
  <c r="L35"/>
  <c r="I36"/>
  <c r="N37"/>
  <c r="K41"/>
  <c r="H42"/>
  <c r="I43"/>
  <c r="N44"/>
  <c r="K45"/>
  <c r="H46"/>
  <c r="P46"/>
  <c r="N48"/>
  <c r="K49"/>
  <c r="O51"/>
  <c r="O52"/>
  <c r="M53"/>
  <c r="O55"/>
  <c r="M56"/>
  <c r="I57"/>
  <c r="N58"/>
  <c r="P59"/>
  <c r="H63"/>
  <c r="H67"/>
  <c r="H71"/>
  <c r="L72"/>
  <c r="L7" i="14"/>
  <c r="N12"/>
  <c r="J13"/>
  <c r="N18"/>
  <c r="I22"/>
  <c r="O25"/>
  <c r="M26"/>
  <c r="L30"/>
  <c r="H33"/>
  <c r="H35"/>
  <c r="M43"/>
  <c r="O46"/>
  <c r="N53"/>
  <c r="N58"/>
  <c r="H63"/>
  <c r="M67"/>
  <c r="K70"/>
  <c r="I6" i="15"/>
  <c r="I11"/>
  <c r="I17"/>
  <c r="O21"/>
  <c r="K31"/>
  <c r="I35"/>
  <c r="P44"/>
  <c r="P46"/>
  <c r="L48"/>
  <c r="L51"/>
  <c r="H55"/>
  <c r="P56"/>
  <c r="O60"/>
  <c r="I62"/>
  <c r="I64"/>
  <c r="P68"/>
  <c r="P70"/>
  <c r="J46" i="17"/>
  <c r="P61"/>
  <c r="H71"/>
  <c r="J69"/>
  <c r="J53"/>
  <c r="H64"/>
  <c r="H60"/>
  <c r="P34"/>
  <c r="J21"/>
  <c r="K7"/>
  <c r="N8"/>
  <c r="N48"/>
  <c r="H36"/>
  <c r="N22"/>
  <c r="O48"/>
  <c r="H68"/>
  <c r="J30"/>
  <c r="AA71"/>
  <c r="AM69"/>
  <c r="AB60"/>
  <c r="V68"/>
  <c r="V58"/>
  <c r="K46"/>
  <c r="AH30"/>
  <c r="AH56"/>
  <c r="AP19"/>
  <c r="X17"/>
  <c r="AM63"/>
  <c r="AJ45"/>
  <c r="Y46"/>
  <c r="AL52"/>
  <c r="AK47"/>
  <c r="AC16"/>
  <c r="AO62"/>
  <c r="N31"/>
  <c r="Z13"/>
  <c r="L57"/>
  <c r="O16" i="18"/>
  <c r="G58"/>
  <c r="J66" i="14"/>
  <c r="J42"/>
  <c r="J67"/>
  <c r="M62"/>
  <c r="I58"/>
  <c r="M46"/>
  <c r="I42"/>
  <c r="K72"/>
  <c r="P72"/>
  <c r="N61"/>
  <c r="I61"/>
  <c r="L56"/>
  <c r="H45"/>
  <c r="M45"/>
  <c r="O34"/>
  <c r="I33"/>
  <c r="J22"/>
  <c r="J12"/>
  <c r="H65"/>
  <c r="M65"/>
  <c r="O68"/>
  <c r="N57"/>
  <c r="I57"/>
  <c r="K52"/>
  <c r="P52"/>
  <c r="P41"/>
  <c r="K35"/>
  <c r="N33"/>
  <c r="N25"/>
  <c r="K18"/>
  <c r="O12"/>
  <c r="J11"/>
  <c r="N6"/>
  <c r="H37"/>
  <c r="O37"/>
  <c r="J27"/>
  <c r="M13"/>
  <c r="M48"/>
  <c r="O48"/>
  <c r="H31"/>
  <c r="K31"/>
  <c r="P27"/>
  <c r="N23"/>
  <c r="I9"/>
  <c r="P9"/>
  <c r="P13"/>
  <c r="N8"/>
  <c r="J69"/>
  <c r="I69"/>
  <c r="J64"/>
  <c r="H64"/>
  <c r="I60"/>
  <c r="H60"/>
  <c r="J53"/>
  <c r="I53"/>
  <c r="I44"/>
  <c r="H44"/>
  <c r="I28"/>
  <c r="P28"/>
  <c r="H24"/>
  <c r="J19"/>
  <c r="J8"/>
  <c r="N27"/>
  <c r="M16"/>
  <c r="N9"/>
  <c r="H10"/>
  <c r="P49"/>
  <c r="L19"/>
  <c r="O19"/>
  <c r="P8"/>
  <c r="J31" i="15"/>
  <c r="J37"/>
  <c r="H31"/>
  <c r="J25"/>
  <c r="J21"/>
  <c r="J17"/>
  <c r="H69"/>
  <c r="M63"/>
  <c r="P61"/>
  <c r="I55"/>
  <c r="O55"/>
  <c r="N47"/>
  <c r="K47"/>
  <c r="L41"/>
  <c r="I28"/>
  <c r="O28"/>
  <c r="O26"/>
  <c r="L22"/>
  <c r="J13"/>
  <c r="J8"/>
  <c r="N69"/>
  <c r="I69"/>
  <c r="K61"/>
  <c r="N53"/>
  <c r="I53"/>
  <c r="K45"/>
  <c r="P16"/>
  <c r="N9"/>
  <c r="I67"/>
  <c r="O67"/>
  <c r="I59"/>
  <c r="O59"/>
  <c r="I51"/>
  <c r="O51"/>
  <c r="I43"/>
  <c r="O43"/>
  <c r="I36"/>
  <c r="O36"/>
  <c r="H30"/>
  <c r="H22"/>
  <c r="P13"/>
  <c r="K12"/>
  <c r="I9"/>
  <c r="O7"/>
  <c r="M10"/>
  <c r="M65"/>
  <c r="K57"/>
  <c r="J53"/>
  <c r="O49"/>
  <c r="N41"/>
  <c r="I41"/>
  <c r="K34"/>
  <c r="N30"/>
  <c r="I30"/>
  <c r="M24"/>
  <c r="N22"/>
  <c r="I22"/>
  <c r="K18"/>
  <c r="N16"/>
  <c r="P9"/>
  <c r="J7"/>
  <c r="N10"/>
  <c r="H10" i="5"/>
  <c r="L10"/>
  <c r="P10"/>
  <c r="I6"/>
  <c r="M6"/>
  <c r="J7"/>
  <c r="N7"/>
  <c r="K8"/>
  <c r="O8"/>
  <c r="H9"/>
  <c r="L9"/>
  <c r="P9"/>
  <c r="I11"/>
  <c r="M11"/>
  <c r="J12"/>
  <c r="N12"/>
  <c r="K13"/>
  <c r="O13"/>
  <c r="H16"/>
  <c r="L16"/>
  <c r="P16"/>
  <c r="I17"/>
  <c r="M17"/>
  <c r="J18"/>
  <c r="N18"/>
  <c r="K19"/>
  <c r="O19"/>
  <c r="J21"/>
  <c r="N21"/>
  <c r="K22"/>
  <c r="O22"/>
  <c r="H23"/>
  <c r="L23"/>
  <c r="P23"/>
  <c r="I24"/>
  <c r="M24"/>
  <c r="J25"/>
  <c r="N25"/>
  <c r="K26"/>
  <c r="O26"/>
  <c r="H27"/>
  <c r="L27"/>
  <c r="P27"/>
  <c r="I28"/>
  <c r="M28"/>
  <c r="H30"/>
  <c r="L30"/>
  <c r="P30"/>
  <c r="I31"/>
  <c r="M31"/>
  <c r="H33"/>
  <c r="L33"/>
  <c r="P33"/>
  <c r="I34"/>
  <c r="M34"/>
  <c r="J35"/>
  <c r="N35"/>
  <c r="K36"/>
  <c r="O36"/>
  <c r="H37"/>
  <c r="L37"/>
  <c r="P37"/>
  <c r="I41"/>
  <c r="M41"/>
  <c r="J42"/>
  <c r="N42"/>
  <c r="K43"/>
  <c r="O43"/>
  <c r="H44"/>
  <c r="L44"/>
  <c r="P44"/>
  <c r="I45"/>
  <c r="M45"/>
  <c r="J46"/>
  <c r="N46"/>
  <c r="K47"/>
  <c r="O47"/>
  <c r="H48"/>
  <c r="L48"/>
  <c r="P48"/>
  <c r="I49"/>
  <c r="M49"/>
  <c r="H51"/>
  <c r="M51"/>
  <c r="L52"/>
  <c r="K53"/>
  <c r="P53"/>
  <c r="L55"/>
  <c r="K56"/>
  <c r="P56"/>
  <c r="M57"/>
  <c r="J58"/>
  <c r="L59"/>
  <c r="H60"/>
  <c r="P60"/>
  <c r="M61"/>
  <c r="J62"/>
  <c r="L63"/>
  <c r="H64"/>
  <c r="P64"/>
  <c r="M65"/>
  <c r="J66"/>
  <c r="L67"/>
  <c r="H68"/>
  <c r="P68"/>
  <c r="M69"/>
  <c r="J70"/>
  <c r="L71"/>
  <c r="H72"/>
  <c r="P72"/>
  <c r="L11" i="14"/>
  <c r="M12"/>
  <c r="O17"/>
  <c r="M18"/>
  <c r="P21"/>
  <c r="J24"/>
  <c r="N26"/>
  <c r="K28"/>
  <c r="P33"/>
  <c r="N36"/>
  <c r="O36"/>
  <c r="K42"/>
  <c r="H43"/>
  <c r="N47"/>
  <c r="P47"/>
  <c r="L51"/>
  <c r="I55"/>
  <c r="I56"/>
  <c r="J57"/>
  <c r="L58"/>
  <c r="M63"/>
  <c r="K66"/>
  <c r="H67"/>
  <c r="K71"/>
  <c r="J72"/>
  <c r="N6" i="15"/>
  <c r="O6"/>
  <c r="L7"/>
  <c r="M8"/>
  <c r="N11"/>
  <c r="O11"/>
  <c r="L12"/>
  <c r="M13"/>
  <c r="N17"/>
  <c r="O17"/>
  <c r="N19"/>
  <c r="I21"/>
  <c r="J22"/>
  <c r="H25"/>
  <c r="J26"/>
  <c r="K27"/>
  <c r="L33"/>
  <c r="M35"/>
  <c r="P36"/>
  <c r="L37"/>
  <c r="M42"/>
  <c r="P43"/>
  <c r="L44"/>
  <c r="L46"/>
  <c r="H47"/>
  <c r="H48"/>
  <c r="P48"/>
  <c r="O52"/>
  <c r="L56"/>
  <c r="N58"/>
  <c r="J59"/>
  <c r="K60"/>
  <c r="L61"/>
  <c r="M62"/>
  <c r="P63"/>
  <c r="M64"/>
  <c r="M66"/>
  <c r="P67"/>
  <c r="L68"/>
  <c r="L70"/>
  <c r="H71"/>
  <c r="H72"/>
  <c r="P72"/>
  <c r="J70" i="17"/>
  <c r="I49"/>
  <c r="J31"/>
  <c r="P65"/>
  <c r="P57"/>
  <c r="J47"/>
  <c r="O66"/>
  <c r="H63"/>
  <c r="P55"/>
  <c r="N49"/>
  <c r="M64"/>
  <c r="M60"/>
  <c r="M52"/>
  <c r="P43"/>
  <c r="K33"/>
  <c r="H27"/>
  <c r="L23"/>
  <c r="J11"/>
  <c r="K13"/>
  <c r="N9"/>
  <c r="O56"/>
  <c r="O44"/>
  <c r="I30"/>
  <c r="P24"/>
  <c r="J18"/>
  <c r="M48"/>
  <c r="M72"/>
  <c r="P41"/>
  <c r="K36"/>
  <c r="N27"/>
  <c r="M22"/>
  <c r="J16"/>
  <c r="AJ71"/>
  <c r="N70"/>
  <c r="AO65"/>
  <c r="AP69"/>
  <c r="V66"/>
  <c r="AM22"/>
  <c r="AB23"/>
  <c r="AK68"/>
  <c r="AL46"/>
  <c r="AO43"/>
  <c r="AO36"/>
  <c r="AJ34"/>
  <c r="Y30"/>
  <c r="M23"/>
  <c r="AJ7"/>
  <c r="Z56"/>
  <c r="AB26"/>
  <c r="K21"/>
  <c r="P8"/>
  <c r="AI72"/>
  <c r="AB51"/>
  <c r="AP25"/>
  <c r="U23"/>
  <c r="H53"/>
  <c r="J44"/>
  <c r="H31"/>
  <c r="M24"/>
  <c r="W62"/>
  <c r="Y53"/>
  <c r="O45"/>
  <c r="AP31"/>
  <c r="AA11"/>
  <c r="AK8"/>
  <c r="I23"/>
  <c r="AC60"/>
  <c r="AL7"/>
  <c r="AM68"/>
  <c r="K6" i="18"/>
  <c r="G9"/>
  <c r="I26"/>
  <c r="K63"/>
  <c r="O70"/>
  <c r="T10" i="17"/>
  <c r="G10"/>
  <c r="AT72"/>
  <c r="BA71"/>
  <c r="AW71"/>
  <c r="AZ70"/>
  <c r="AV70"/>
  <c r="BC69"/>
  <c r="AY69"/>
  <c r="AU69"/>
  <c r="BB68"/>
  <c r="AX68"/>
  <c r="AT68"/>
  <c r="BA67"/>
  <c r="AW67"/>
  <c r="AZ66"/>
  <c r="AV66"/>
  <c r="BC65"/>
  <c r="AY65"/>
  <c r="AU65"/>
  <c r="BB64"/>
  <c r="AX64"/>
  <c r="AT64"/>
  <c r="BA63"/>
  <c r="AW63"/>
  <c r="AZ62"/>
  <c r="AV62"/>
  <c r="BC61"/>
  <c r="AY61"/>
  <c r="AU61"/>
  <c r="BB60"/>
  <c r="AX60"/>
  <c r="AT60"/>
  <c r="BA59"/>
  <c r="AW59"/>
  <c r="AZ58"/>
  <c r="AV58"/>
  <c r="BC57"/>
  <c r="AY57"/>
  <c r="AU57"/>
  <c r="BB56"/>
  <c r="AX56"/>
  <c r="AT56"/>
  <c r="BA55"/>
  <c r="AW55"/>
  <c r="BB53"/>
  <c r="AX53"/>
  <c r="AT53"/>
  <c r="BA52"/>
  <c r="AW52"/>
  <c r="AZ51"/>
  <c r="AV51"/>
  <c r="BA49"/>
  <c r="AW49"/>
  <c r="AZ48"/>
  <c r="BC6"/>
  <c r="AZ10"/>
  <c r="AY6"/>
  <c r="AV10"/>
  <c r="AU6"/>
  <c r="AO10"/>
  <c r="AN6"/>
  <c r="AK10"/>
  <c r="AJ6"/>
  <c r="AG10"/>
  <c r="AC6"/>
  <c r="Z10"/>
  <c r="Y6"/>
  <c r="V10"/>
  <c r="U6"/>
  <c r="U1"/>
  <c r="N10"/>
  <c r="M6"/>
  <c r="M1"/>
  <c r="J10"/>
  <c r="I6"/>
  <c r="BA72"/>
  <c r="AW72"/>
  <c r="AZ71"/>
  <c r="AV71"/>
  <c r="BC70"/>
  <c r="AY70"/>
  <c r="AU70"/>
  <c r="BB69"/>
  <c r="AX69"/>
  <c r="AT69"/>
  <c r="BA68"/>
  <c r="AW68"/>
  <c r="AZ67"/>
  <c r="AV67"/>
  <c r="BC66"/>
  <c r="AY66"/>
  <c r="AU66"/>
  <c r="BB65"/>
  <c r="AX65"/>
  <c r="AT65"/>
  <c r="BA64"/>
  <c r="AW64"/>
  <c r="AZ63"/>
  <c r="AV63"/>
  <c r="BC62"/>
  <c r="BA6"/>
  <c r="AX10"/>
  <c r="AP6"/>
  <c r="AM10"/>
  <c r="AH6"/>
  <c r="AB10"/>
  <c r="W6"/>
  <c r="W1"/>
  <c r="O6"/>
  <c r="O1"/>
  <c r="L10"/>
  <c r="AZ72"/>
  <c r="AX71"/>
  <c r="BB70"/>
  <c r="AT70"/>
  <c r="AW69"/>
  <c r="AZ68"/>
  <c r="AX67"/>
  <c r="BB66"/>
  <c r="AT66"/>
  <c r="AW65"/>
  <c r="AZ64"/>
  <c r="AX63"/>
  <c r="BB62"/>
  <c r="AW62"/>
  <c r="BB61"/>
  <c r="AW61"/>
  <c r="BC60"/>
  <c r="AW60"/>
  <c r="BC59"/>
  <c r="AX59"/>
  <c r="AY58"/>
  <c r="AT58"/>
  <c r="AZ57"/>
  <c r="AT57"/>
  <c r="AZ56"/>
  <c r="AU56"/>
  <c r="AZ55"/>
  <c r="AU55"/>
  <c r="AY53"/>
  <c r="AY52"/>
  <c r="AT52"/>
  <c r="BA51"/>
  <c r="AU51"/>
  <c r="AY49"/>
  <c r="AT49"/>
  <c r="BA48"/>
  <c r="AV48"/>
  <c r="BC47"/>
  <c r="AY47"/>
  <c r="AU47"/>
  <c r="BB46"/>
  <c r="AX46"/>
  <c r="AT46"/>
  <c r="BA45"/>
  <c r="AW45"/>
  <c r="AZ44"/>
  <c r="AV44"/>
  <c r="BC43"/>
  <c r="AY43"/>
  <c r="AU43"/>
  <c r="BB42"/>
  <c r="AX42"/>
  <c r="AT42"/>
  <c r="BA41"/>
  <c r="AW41"/>
  <c r="AZ37"/>
  <c r="AV37"/>
  <c r="BC36"/>
  <c r="AY36"/>
  <c r="AU36"/>
  <c r="BB35"/>
  <c r="AX35"/>
  <c r="AT35"/>
  <c r="BA34"/>
  <c r="AW34"/>
  <c r="AZ33"/>
  <c r="AV33"/>
  <c r="BA31"/>
  <c r="AW31"/>
  <c r="AZ30"/>
  <c r="AZ6"/>
  <c r="AZ1"/>
  <c r="AW10"/>
  <c r="AO6"/>
  <c r="AO1"/>
  <c r="AL10"/>
  <c r="AG6"/>
  <c r="AG1"/>
  <c r="AA10"/>
  <c r="V6"/>
  <c r="N6"/>
  <c r="K10"/>
  <c r="AY72"/>
  <c r="BC71"/>
  <c r="AU71"/>
  <c r="BA70"/>
  <c r="AV69"/>
  <c r="AY68"/>
  <c r="BC67"/>
  <c r="AU67"/>
  <c r="BA66"/>
  <c r="AV65"/>
  <c r="AY64"/>
  <c r="BC63"/>
  <c r="AU63"/>
  <c r="BA62"/>
  <c r="AU62"/>
  <c r="BA61"/>
  <c r="AV61"/>
  <c r="BA60"/>
  <c r="AV60"/>
  <c r="BB59"/>
  <c r="AV59"/>
  <c r="BC58"/>
  <c r="AX58"/>
  <c r="AX57"/>
  <c r="AY56"/>
  <c r="AY55"/>
  <c r="AT55"/>
  <c r="BC53"/>
  <c r="AW53"/>
  <c r="BC52"/>
  <c r="AX52"/>
  <c r="AY51"/>
  <c r="AT51"/>
  <c r="BC49"/>
  <c r="AX49"/>
  <c r="AY48"/>
  <c r="AU48"/>
  <c r="BB47"/>
  <c r="AX47"/>
  <c r="AT47"/>
  <c r="BA46"/>
  <c r="AW46"/>
  <c r="AZ45"/>
  <c r="AV45"/>
  <c r="BC44"/>
  <c r="AY44"/>
  <c r="AU44"/>
  <c r="BB43"/>
  <c r="AX43"/>
  <c r="AT43"/>
  <c r="BA42"/>
  <c r="AW42"/>
  <c r="AZ41"/>
  <c r="AV41"/>
  <c r="BC37"/>
  <c r="AY37"/>
  <c r="AU37"/>
  <c r="BB36"/>
  <c r="AX36"/>
  <c r="AT36"/>
  <c r="BA35"/>
  <c r="AW35"/>
  <c r="AZ34"/>
  <c r="AV34"/>
  <c r="BC33"/>
  <c r="AY33"/>
  <c r="AU33"/>
  <c r="AZ31"/>
  <c r="AV31"/>
  <c r="BC30"/>
  <c r="AP10"/>
  <c r="AK6"/>
  <c r="AK1"/>
  <c r="W10"/>
  <c r="P10"/>
  <c r="K6"/>
  <c r="AV72"/>
  <c r="AY71"/>
  <c r="AW70"/>
  <c r="BA65"/>
  <c r="AV64"/>
  <c r="AY63"/>
  <c r="AX62"/>
  <c r="AX61"/>
  <c r="AY60"/>
  <c r="AY59"/>
  <c r="BB58"/>
  <c r="AV57"/>
  <c r="AW56"/>
  <c r="BB55"/>
  <c r="AV53"/>
  <c r="AZ52"/>
  <c r="BC51"/>
  <c r="AZ49"/>
  <c r="BC48"/>
  <c r="AT48"/>
  <c r="AW47"/>
  <c r="AZ46"/>
  <c r="AX45"/>
  <c r="BB44"/>
  <c r="AT44"/>
  <c r="AW43"/>
  <c r="AZ42"/>
  <c r="AX41"/>
  <c r="BB37"/>
  <c r="AT37"/>
  <c r="AW36"/>
  <c r="AZ35"/>
  <c r="AX34"/>
  <c r="BB33"/>
  <c r="AT33"/>
  <c r="BC31"/>
  <c r="AU31"/>
  <c r="BA30"/>
  <c r="AV30"/>
  <c r="BA28"/>
  <c r="AW28"/>
  <c r="AZ27"/>
  <c r="AV27"/>
  <c r="BC26"/>
  <c r="AY26"/>
  <c r="AU26"/>
  <c r="BB25"/>
  <c r="AX25"/>
  <c r="AT25"/>
  <c r="BA24"/>
  <c r="AW24"/>
  <c r="AZ23"/>
  <c r="AV23"/>
  <c r="BC22"/>
  <c r="AY22"/>
  <c r="AU22"/>
  <c r="BB21"/>
  <c r="AX21"/>
  <c r="AT21"/>
  <c r="BC19"/>
  <c r="AY19"/>
  <c r="AU19"/>
  <c r="BB18"/>
  <c r="AX18"/>
  <c r="AT18"/>
  <c r="BA17"/>
  <c r="AW17"/>
  <c r="AZ16"/>
  <c r="AV16"/>
  <c r="BC13"/>
  <c r="AY13"/>
  <c r="AU13"/>
  <c r="BB12"/>
  <c r="AX12"/>
  <c r="AT12"/>
  <c r="BA11"/>
  <c r="AW11"/>
  <c r="AZ9"/>
  <c r="AV9"/>
  <c r="BC8"/>
  <c r="AY8"/>
  <c r="AU8"/>
  <c r="BB7"/>
  <c r="AX7"/>
  <c r="AT7"/>
  <c r="O72" i="18"/>
  <c r="K72"/>
  <c r="G72"/>
  <c r="N71"/>
  <c r="J71"/>
  <c r="M70"/>
  <c r="I70"/>
  <c r="P69"/>
  <c r="L69"/>
  <c r="H69"/>
  <c r="O68"/>
  <c r="K68"/>
  <c r="G68"/>
  <c r="N67"/>
  <c r="J67"/>
  <c r="M66"/>
  <c r="I66"/>
  <c r="P65"/>
  <c r="L65"/>
  <c r="H65"/>
  <c r="O64"/>
  <c r="K64"/>
  <c r="G64"/>
  <c r="N63"/>
  <c r="J63"/>
  <c r="M62"/>
  <c r="I62"/>
  <c r="P61"/>
  <c r="L61"/>
  <c r="H61"/>
  <c r="O60"/>
  <c r="K60"/>
  <c r="G60"/>
  <c r="N59"/>
  <c r="J59"/>
  <c r="M58"/>
  <c r="I58"/>
  <c r="P57"/>
  <c r="L57"/>
  <c r="H57"/>
  <c r="O56"/>
  <c r="K56"/>
  <c r="G56"/>
  <c r="N55"/>
  <c r="J55"/>
  <c r="O53"/>
  <c r="K53"/>
  <c r="G53"/>
  <c r="N52"/>
  <c r="J52"/>
  <c r="M51"/>
  <c r="I51"/>
  <c r="N49"/>
  <c r="J49"/>
  <c r="M48"/>
  <c r="I48"/>
  <c r="P47"/>
  <c r="L47"/>
  <c r="H47"/>
  <c r="O46"/>
  <c r="K46"/>
  <c r="G46"/>
  <c r="N45"/>
  <c r="J45"/>
  <c r="M44"/>
  <c r="I44"/>
  <c r="P43"/>
  <c r="L43"/>
  <c r="H43"/>
  <c r="O42"/>
  <c r="K42"/>
  <c r="G42"/>
  <c r="N41"/>
  <c r="J41"/>
  <c r="BB10" i="17"/>
  <c r="AW6"/>
  <c r="AI10"/>
  <c r="AA6"/>
  <c r="AA1"/>
  <c r="O10"/>
  <c r="J6"/>
  <c r="AU72"/>
  <c r="AT71"/>
  <c r="BC68"/>
  <c r="BB67"/>
  <c r="AX66"/>
  <c r="AZ65"/>
  <c r="AU64"/>
  <c r="AT63"/>
  <c r="AT62"/>
  <c r="AT61"/>
  <c r="AU60"/>
  <c r="AU59"/>
  <c r="BA58"/>
  <c r="BB57"/>
  <c r="AV56"/>
  <c r="AX55"/>
  <c r="AU53"/>
  <c r="AV52"/>
  <c r="BB51"/>
  <c r="AV49"/>
  <c r="BB48"/>
  <c r="AV47"/>
  <c r="AY46"/>
  <c r="BC45"/>
  <c r="AU45"/>
  <c r="BA44"/>
  <c r="AV43"/>
  <c r="AY42"/>
  <c r="BC41"/>
  <c r="AU41"/>
  <c r="BA37"/>
  <c r="AV36"/>
  <c r="AY35"/>
  <c r="BC34"/>
  <c r="AU34"/>
  <c r="BA33"/>
  <c r="BB31"/>
  <c r="AT31"/>
  <c r="AY30"/>
  <c r="AU30"/>
  <c r="AZ28"/>
  <c r="AV28"/>
  <c r="BC27"/>
  <c r="AY27"/>
  <c r="AU27"/>
  <c r="BB26"/>
  <c r="AX26"/>
  <c r="AT26"/>
  <c r="BA25"/>
  <c r="AW25"/>
  <c r="AZ24"/>
  <c r="AV24"/>
  <c r="BC23"/>
  <c r="AY23"/>
  <c r="AU23"/>
  <c r="BB22"/>
  <c r="AX22"/>
  <c r="AT22"/>
  <c r="BA21"/>
  <c r="AW21"/>
  <c r="BB19"/>
  <c r="AX19"/>
  <c r="AT19"/>
  <c r="BA18"/>
  <c r="AW18"/>
  <c r="AZ17"/>
  <c r="AV17"/>
  <c r="BC16"/>
  <c r="AY16"/>
  <c r="AU16"/>
  <c r="BB13"/>
  <c r="AX13"/>
  <c r="AT13"/>
  <c r="BA12"/>
  <c r="AW12"/>
  <c r="AZ11"/>
  <c r="AV11"/>
  <c r="BC9"/>
  <c r="AY9"/>
  <c r="AU9"/>
  <c r="BB8"/>
  <c r="AX8"/>
  <c r="AT8"/>
  <c r="BA7"/>
  <c r="AW7"/>
  <c r="N72" i="18"/>
  <c r="J72"/>
  <c r="M71"/>
  <c r="I71"/>
  <c r="P70"/>
  <c r="L70"/>
  <c r="H70"/>
  <c r="O69"/>
  <c r="K69"/>
  <c r="G69"/>
  <c r="N68"/>
  <c r="J68"/>
  <c r="M67"/>
  <c r="I67"/>
  <c r="P66"/>
  <c r="L66"/>
  <c r="H66"/>
  <c r="O65"/>
  <c r="K65"/>
  <c r="G65"/>
  <c r="N64"/>
  <c r="J64"/>
  <c r="M63"/>
  <c r="I63"/>
  <c r="P62"/>
  <c r="L62"/>
  <c r="H62"/>
  <c r="O61"/>
  <c r="K61"/>
  <c r="G61"/>
  <c r="N60"/>
  <c r="J60"/>
  <c r="M59"/>
  <c r="I59"/>
  <c r="P58"/>
  <c r="L58"/>
  <c r="H58"/>
  <c r="O57"/>
  <c r="K57"/>
  <c r="G57"/>
  <c r="N56"/>
  <c r="J56"/>
  <c r="M55"/>
  <c r="I55"/>
  <c r="N53"/>
  <c r="J53"/>
  <c r="M52"/>
  <c r="I52"/>
  <c r="P51"/>
  <c r="L51"/>
  <c r="H51"/>
  <c r="M49"/>
  <c r="I49"/>
  <c r="P48"/>
  <c r="L48"/>
  <c r="H48"/>
  <c r="O47"/>
  <c r="K47"/>
  <c r="G47"/>
  <c r="N46"/>
  <c r="J46"/>
  <c r="M45"/>
  <c r="I45"/>
  <c r="P44"/>
  <c r="L44"/>
  <c r="H44"/>
  <c r="O43"/>
  <c r="K43"/>
  <c r="G43"/>
  <c r="N42"/>
  <c r="J42"/>
  <c r="M41"/>
  <c r="I41"/>
  <c r="P37"/>
  <c r="L37"/>
  <c r="H37"/>
  <c r="O36"/>
  <c r="AT10" i="17"/>
  <c r="BC72"/>
  <c r="AX70"/>
  <c r="AY67"/>
  <c r="BB63"/>
  <c r="AZ61"/>
  <c r="AZ59"/>
  <c r="AU58"/>
  <c r="BC55"/>
  <c r="BB52"/>
  <c r="AW51"/>
  <c r="BB49"/>
  <c r="AW48"/>
  <c r="BA43"/>
  <c r="AV42"/>
  <c r="AY41"/>
  <c r="AW37"/>
  <c r="AT30"/>
  <c r="BC28"/>
  <c r="AU28"/>
  <c r="BA27"/>
  <c r="AV26"/>
  <c r="AY25"/>
  <c r="BC24"/>
  <c r="AU24"/>
  <c r="BA23"/>
  <c r="AV22"/>
  <c r="AY21"/>
  <c r="AW19"/>
  <c r="AZ18"/>
  <c r="AX17"/>
  <c r="BB16"/>
  <c r="AT16"/>
  <c r="AW13"/>
  <c r="AZ12"/>
  <c r="AX11"/>
  <c r="BB9"/>
  <c r="AT9"/>
  <c r="AW8"/>
  <c r="AZ7"/>
  <c r="L72" i="18"/>
  <c r="P71"/>
  <c r="H71"/>
  <c r="N70"/>
  <c r="I69"/>
  <c r="L68"/>
  <c r="P67"/>
  <c r="H67"/>
  <c r="N66"/>
  <c r="I65"/>
  <c r="L64"/>
  <c r="P63"/>
  <c r="H63"/>
  <c r="N62"/>
  <c r="I61"/>
  <c r="L60"/>
  <c r="P59"/>
  <c r="H59"/>
  <c r="N58"/>
  <c r="I57"/>
  <c r="L56"/>
  <c r="P55"/>
  <c r="H55"/>
  <c r="I53"/>
  <c r="O52"/>
  <c r="G52"/>
  <c r="K51"/>
  <c r="L49"/>
  <c r="J48"/>
  <c r="M47"/>
  <c r="P46"/>
  <c r="H46"/>
  <c r="L45"/>
  <c r="J44"/>
  <c r="M43"/>
  <c r="P42"/>
  <c r="H42"/>
  <c r="L41"/>
  <c r="K37"/>
  <c r="L36"/>
  <c r="H36"/>
  <c r="O35"/>
  <c r="K35"/>
  <c r="G35"/>
  <c r="N34"/>
  <c r="J34"/>
  <c r="M33"/>
  <c r="I33"/>
  <c r="N31"/>
  <c r="J31"/>
  <c r="M30"/>
  <c r="I30"/>
  <c r="N28"/>
  <c r="J28"/>
  <c r="M27"/>
  <c r="I27"/>
  <c r="P26"/>
  <c r="L26"/>
  <c r="H26"/>
  <c r="O25"/>
  <c r="K25"/>
  <c r="G25"/>
  <c r="N24"/>
  <c r="J24"/>
  <c r="M23"/>
  <c r="I23"/>
  <c r="P22"/>
  <c r="L22"/>
  <c r="H22"/>
  <c r="O21"/>
  <c r="K21"/>
  <c r="G21"/>
  <c r="P19"/>
  <c r="L19"/>
  <c r="H19"/>
  <c r="O18"/>
  <c r="K18"/>
  <c r="G18"/>
  <c r="N17"/>
  <c r="J17"/>
  <c r="M16"/>
  <c r="I16"/>
  <c r="P13"/>
  <c r="L13"/>
  <c r="H13"/>
  <c r="O12"/>
  <c r="K12"/>
  <c r="G12"/>
  <c r="N11"/>
  <c r="J11"/>
  <c r="M9"/>
  <c r="I9"/>
  <c r="P8"/>
  <c r="L8"/>
  <c r="H8"/>
  <c r="O7"/>
  <c r="K7"/>
  <c r="G7"/>
  <c r="N6"/>
  <c r="J6"/>
  <c r="M10"/>
  <c r="I10"/>
  <c r="AL67" i="17"/>
  <c r="AK34"/>
  <c r="AH31"/>
  <c r="AN24"/>
  <c r="AN11"/>
  <c r="Y71"/>
  <c r="AC69"/>
  <c r="Y67"/>
  <c r="AC65"/>
  <c r="AC62"/>
  <c r="AA59"/>
  <c r="U58"/>
  <c r="Z55"/>
  <c r="Y52"/>
  <c r="W49"/>
  <c r="AA47"/>
  <c r="U46"/>
  <c r="Z43"/>
  <c r="X37"/>
  <c r="Z30"/>
  <c r="V28"/>
  <c r="V24"/>
  <c r="Z22"/>
  <c r="AA16"/>
  <c r="X11"/>
  <c r="V7"/>
  <c r="BA10"/>
  <c r="Z6"/>
  <c r="AV68"/>
  <c r="AT67"/>
  <c r="AT59"/>
  <c r="BC56"/>
  <c r="AV55"/>
  <c r="BA53"/>
  <c r="AU52"/>
  <c r="AU49"/>
  <c r="BC46"/>
  <c r="BB45"/>
  <c r="AX44"/>
  <c r="AZ43"/>
  <c r="AU42"/>
  <c r="AT41"/>
  <c r="BC35"/>
  <c r="BB34"/>
  <c r="AX33"/>
  <c r="BB30"/>
  <c r="BB28"/>
  <c r="AT28"/>
  <c r="AX27"/>
  <c r="BA26"/>
  <c r="AV25"/>
  <c r="BB24"/>
  <c r="AT24"/>
  <c r="AX23"/>
  <c r="BA22"/>
  <c r="AV21"/>
  <c r="AV19"/>
  <c r="AY18"/>
  <c r="BC17"/>
  <c r="AU17"/>
  <c r="BA16"/>
  <c r="AV13"/>
  <c r="AY12"/>
  <c r="BC11"/>
  <c r="AU11"/>
  <c r="BA9"/>
  <c r="AV8"/>
  <c r="AY7"/>
  <c r="I72" i="18"/>
  <c r="O71"/>
  <c r="G71"/>
  <c r="K70"/>
  <c r="N69"/>
  <c r="I68"/>
  <c r="O67"/>
  <c r="G67"/>
  <c r="K66"/>
  <c r="N65"/>
  <c r="I64"/>
  <c r="O63"/>
  <c r="G63"/>
  <c r="K62"/>
  <c r="N61"/>
  <c r="I60"/>
  <c r="O59"/>
  <c r="G59"/>
  <c r="K58"/>
  <c r="N57"/>
  <c r="I56"/>
  <c r="O55"/>
  <c r="G55"/>
  <c r="P53"/>
  <c r="H53"/>
  <c r="L52"/>
  <c r="J51"/>
  <c r="K49"/>
  <c r="O48"/>
  <c r="G48"/>
  <c r="J47"/>
  <c r="M46"/>
  <c r="K45"/>
  <c r="O44"/>
  <c r="G44"/>
  <c r="J43"/>
  <c r="M42"/>
  <c r="K41"/>
  <c r="O37"/>
  <c r="J37"/>
  <c r="P36"/>
  <c r="K36"/>
  <c r="G36"/>
  <c r="N35"/>
  <c r="J35"/>
  <c r="M34"/>
  <c r="I34"/>
  <c r="P33"/>
  <c r="L33"/>
  <c r="H33"/>
  <c r="M31"/>
  <c r="I31"/>
  <c r="P30"/>
  <c r="L30"/>
  <c r="H30"/>
  <c r="M28"/>
  <c r="I28"/>
  <c r="P27"/>
  <c r="L27"/>
  <c r="H27"/>
  <c r="O26"/>
  <c r="K26"/>
  <c r="G26"/>
  <c r="N25"/>
  <c r="J25"/>
  <c r="M24"/>
  <c r="I24"/>
  <c r="P23"/>
  <c r="L23"/>
  <c r="H23"/>
  <c r="O22"/>
  <c r="K22"/>
  <c r="G22"/>
  <c r="N21"/>
  <c r="J21"/>
  <c r="O19"/>
  <c r="K19"/>
  <c r="G19"/>
  <c r="N18"/>
  <c r="J18"/>
  <c r="M17"/>
  <c r="I17"/>
  <c r="P16"/>
  <c r="L16"/>
  <c r="H16"/>
  <c r="O13"/>
  <c r="K13"/>
  <c r="G13"/>
  <c r="N12"/>
  <c r="J12"/>
  <c r="M11"/>
  <c r="I11"/>
  <c r="P9"/>
  <c r="L9"/>
  <c r="H9"/>
  <c r="O8"/>
  <c r="K8"/>
  <c r="G8"/>
  <c r="N7"/>
  <c r="J7"/>
  <c r="M6"/>
  <c r="I6"/>
  <c r="P10"/>
  <c r="L10"/>
  <c r="H10"/>
  <c r="AO71" i="17"/>
  <c r="AK65"/>
  <c r="AP49"/>
  <c r="AH33"/>
  <c r="AI24"/>
  <c r="AL19"/>
  <c r="AM7"/>
  <c r="AB70"/>
  <c r="V69"/>
  <c r="AB66"/>
  <c r="V65"/>
  <c r="Z59"/>
  <c r="X52"/>
  <c r="V49"/>
  <c r="Z47"/>
  <c r="AB42"/>
  <c r="AA36"/>
  <c r="W34"/>
  <c r="X27"/>
  <c r="Y23"/>
  <c r="AB21"/>
  <c r="AB19"/>
  <c r="Z16"/>
  <c r="AB8"/>
  <c r="K71"/>
  <c r="BB6"/>
  <c r="AX72"/>
  <c r="BB72"/>
  <c r="H6"/>
  <c r="I10"/>
  <c r="L6"/>
  <c r="L1"/>
  <c r="M10"/>
  <c r="P6"/>
  <c r="P1"/>
  <c r="T6"/>
  <c r="U10"/>
  <c r="X6"/>
  <c r="X1"/>
  <c r="Y10"/>
  <c r="AB6"/>
  <c r="AC10"/>
  <c r="AI6"/>
  <c r="AJ10"/>
  <c r="AM6"/>
  <c r="AM1"/>
  <c r="AN10"/>
  <c r="AT6"/>
  <c r="AU10"/>
  <c r="AX6"/>
  <c r="AY10"/>
  <c r="AX1"/>
  <c r="AB1"/>
  <c r="BB1"/>
  <c r="N1"/>
  <c r="AP1"/>
  <c r="I1"/>
  <c r="AC1"/>
  <c r="AI1"/>
  <c r="AJ1"/>
  <c r="Z1"/>
  <c r="J1"/>
  <c r="AW1"/>
  <c r="AN1"/>
  <c r="AT1"/>
  <c r="AH1"/>
  <c r="BA1"/>
  <c r="Y1"/>
  <c r="AU1"/>
  <c r="BC1"/>
  <c r="T1"/>
  <c r="K1"/>
  <c r="AY1"/>
  <c r="H1"/>
  <c r="V1"/>
  <c r="AV1"/>
</calcChain>
</file>

<file path=xl/sharedStrings.xml><?xml version="1.0" encoding="utf-8"?>
<sst xmlns="http://schemas.openxmlformats.org/spreadsheetml/2006/main" count="1578" uniqueCount="201">
  <si>
    <t>ANALF8A9</t>
  </si>
  <si>
    <t>ANALF10A14</t>
  </si>
  <si>
    <t>FREQ7A14</t>
  </si>
  <si>
    <t>DEF10A14</t>
  </si>
  <si>
    <t>ATRA10A14</t>
  </si>
  <si>
    <t>ANALF15M</t>
  </si>
  <si>
    <t>EDUCA25M</t>
  </si>
  <si>
    <t>EDU0</t>
  </si>
  <si>
    <t>EDU1</t>
  </si>
  <si>
    <t>EDU2</t>
  </si>
  <si>
    <t>EDU3</t>
  </si>
  <si>
    <t>EDU4</t>
  </si>
  <si>
    <t>EDU5</t>
  </si>
  <si>
    <t>EDU6</t>
  </si>
  <si>
    <t>EDU7</t>
  </si>
  <si>
    <t>EDU8</t>
  </si>
  <si>
    <t>EDU9</t>
  </si>
  <si>
    <t>EDU10</t>
  </si>
  <si>
    <t>EDU11</t>
  </si>
  <si>
    <t>EDU12</t>
  </si>
  <si>
    <t>EDU13</t>
  </si>
  <si>
    <t>EDU14</t>
  </si>
  <si>
    <t>EDU15</t>
  </si>
  <si>
    <t>EDU16</t>
  </si>
  <si>
    <t>EDU17</t>
  </si>
  <si>
    <t>TXRET4</t>
  </si>
  <si>
    <t>TXRET8</t>
  </si>
  <si>
    <t>TXRET11</t>
  </si>
  <si>
    <t>TXRET1_3</t>
  </si>
  <si>
    <t>TXRET5_7</t>
  </si>
  <si>
    <t>TXRET9_11</t>
  </si>
  <si>
    <t>MTB_TOTAL</t>
  </si>
  <si>
    <t>MTB_FUND</t>
  </si>
  <si>
    <t>MTB_MED</t>
  </si>
  <si>
    <t>MTB_SUP</t>
  </si>
  <si>
    <t>MTL_TOTAL</t>
  </si>
  <si>
    <t>MTL_FUND</t>
  </si>
  <si>
    <t>MTL_MED</t>
  </si>
  <si>
    <t>MTL_SUP</t>
  </si>
  <si>
    <t>Taxa de analfabetismo entre crianças de 8 a 9 anos</t>
  </si>
  <si>
    <t>Taxa de analfabetismo entre crianças de 10 a 14 anos</t>
  </si>
  <si>
    <t>Porcentagem de crianças de 7 a 14 anos que frequentam escola</t>
  </si>
  <si>
    <t>Defasagem idade-série entre crianças de 10 a 14 anos</t>
  </si>
  <si>
    <t>Porcentagem de crianças de 10 a 14 anos com mais de 2 anos de atraso escolar</t>
  </si>
  <si>
    <t>Taxa de analfabetismo da população de 15 anos e mais</t>
  </si>
  <si>
    <t>Taxa de analfabetismo da população de 25 anos e mais</t>
  </si>
  <si>
    <t>Porcentagem da população de 25 anos e mais com 0 anos de estudo</t>
  </si>
  <si>
    <t>Porcentagem da população de 25 anos e mais com 1 ano de estudo</t>
  </si>
  <si>
    <t>Porcentagem da população de 25 anos e mais com 2 anos de estudo</t>
  </si>
  <si>
    <t>Porcentagem da população de 25 anos e mais com 3 anos de estudo</t>
  </si>
  <si>
    <t>Porcentagem da população de 25 anos e mais com 4 anos de estudo</t>
  </si>
  <si>
    <t>Porcentagem da população de 25 anos e mais com 5 anos de estudo</t>
  </si>
  <si>
    <t>Porcentagem da população de 25 anos e mais com 6 anos de estudo</t>
  </si>
  <si>
    <t>Porcentagem da população de 25 anos e mais com 7 anos de estudo</t>
  </si>
  <si>
    <t>Porcentagem da população de 25 anos e mais com 8 anos de estudo</t>
  </si>
  <si>
    <t>Porcentagem da população de 25 anos e mais com 9 anos de estudo</t>
  </si>
  <si>
    <t>Porcentagem da população de 25 anos e mais com 10 anos de estudo</t>
  </si>
  <si>
    <t>Porcentagem da população de 25 anos e mais com 11 anos de estudo</t>
  </si>
  <si>
    <t>Porcentagem da população de 25 anos e mais com 12 anos de estudo</t>
  </si>
  <si>
    <t>Porcentagem da população de 25 anos e mais com 13 anos de estudo</t>
  </si>
  <si>
    <t>Porcentagem da população de 25 anos e mais com 14 anos de estudo</t>
  </si>
  <si>
    <t>Porcentagem da população de 25 anos e mais com 15 anos de estudo</t>
  </si>
  <si>
    <t>Porcentagem da população de 25 anos e mais com 16 anos de estudo</t>
  </si>
  <si>
    <t>Porcentagem da população de 25 anos e mais com 17 anos de estudo</t>
  </si>
  <si>
    <t>Taxa de retenção no 5º ano do ensino fundamental</t>
  </si>
  <si>
    <t>Taxa de retenção no 9º ano do ensino fundamental</t>
  </si>
  <si>
    <t>Taxa de retenção no 3º ano do ensino médio</t>
  </si>
  <si>
    <t>Taxa de retenção no 2º ao 5º ano do ensino fundamental</t>
  </si>
  <si>
    <t>Taxa de retenção no 6º ao 8º ano do ensino fundamental</t>
  </si>
  <si>
    <t>Taxa de retenção no ensino médio</t>
  </si>
  <si>
    <t>Taxa de matrícula bruta no ensino regular</t>
  </si>
  <si>
    <t>Taxa de matrícula bruta no ensino fundamental</t>
  </si>
  <si>
    <t>Taxa de matrícula bruta no ensino médio</t>
  </si>
  <si>
    <t>Taxa de matrícula bruta no ensino superior</t>
  </si>
  <si>
    <t>Taxa de matrícula líquida no ensino regular</t>
  </si>
  <si>
    <t>Taxa de matrícula líquida no ensino fundamental</t>
  </si>
  <si>
    <t>Taxa de matrícula líquida no ensino médio</t>
  </si>
  <si>
    <t>Taxa de matrícula líquida no ensino superior</t>
  </si>
  <si>
    <t>FREQ0A3</t>
  </si>
  <si>
    <t>FREQ4A5</t>
  </si>
  <si>
    <t>FREQ6A10</t>
  </si>
  <si>
    <t>FREQ11A14</t>
  </si>
  <si>
    <t>FREQ15A19</t>
  </si>
  <si>
    <t>FREQ20A24</t>
  </si>
  <si>
    <t>FREQ25M</t>
  </si>
  <si>
    <t>Porcentagem de crianças de 4 a 5 anos que frequentam escola</t>
  </si>
  <si>
    <t>Porcentagem de crianças de 0 a 3 anos que frequentam escola</t>
  </si>
  <si>
    <t>Porcentagem de crianças de 6 a 10 anos que frequentam escola</t>
  </si>
  <si>
    <t>Porcentagem de crianças de 11 a 14 anos que frequentam escola</t>
  </si>
  <si>
    <t>Porcentagem de adolescentes e jovens de 15 a 19 anos que frequentam escola</t>
  </si>
  <si>
    <t>Porcentagem de jovens de 20 a 24 anos que frequentam escola</t>
  </si>
  <si>
    <t>Porcentagem de adultos de 25 anos e mais que frequentam escola</t>
  </si>
  <si>
    <t>DEFASFUND1</t>
  </si>
  <si>
    <t>DEFASFUND2</t>
  </si>
  <si>
    <t>DEFASMED</t>
  </si>
  <si>
    <t>DEF6A10</t>
  </si>
  <si>
    <t>DEF11A14</t>
  </si>
  <si>
    <t>DEF15A18</t>
  </si>
  <si>
    <t>Defasagem idade-série no primeiro ciclo do ensino fundamental</t>
  </si>
  <si>
    <t>Defasagem idade-série no segundo ciclo do ensino fundamental</t>
  </si>
  <si>
    <t>Defasagem idade-série no ensino médio</t>
  </si>
  <si>
    <t>Defasagem idade-série entre crianças de 6 a 10 anos</t>
  </si>
  <si>
    <t>Defasagem idade-série entre crianças de 11 a 14 anos</t>
  </si>
  <si>
    <t>Defasagem idade-série entre adolescentes e jovens de 15 a 18 anos</t>
  </si>
  <si>
    <t>FREQ0A5PUB</t>
  </si>
  <si>
    <t>FREQ0A5PRIV</t>
  </si>
  <si>
    <t>FREQ6A14PUB</t>
  </si>
  <si>
    <t>FREQ6A14PRIV</t>
  </si>
  <si>
    <t>Porcentagem de crianças de 0 a 5 anos que frequentam escola pública</t>
  </si>
  <si>
    <t>Porcentagem de crianças de 0 a 5 anos que frequentam escola privada</t>
  </si>
  <si>
    <t>FREQ0A5</t>
  </si>
  <si>
    <t>Porcentagem de crianças de 0 a 5 anos que frequentam escola</t>
  </si>
  <si>
    <t>Indicadores</t>
  </si>
  <si>
    <t>Fonte: Estimativas produzidas com base na Pesquisa Nacional por Amostra de Domicílios (PNAD) de 2001 a 2011.</t>
  </si>
  <si>
    <t>Indicador:</t>
  </si>
  <si>
    <t>ANO</t>
  </si>
  <si>
    <t>Indicador</t>
  </si>
  <si>
    <t>TOT</t>
  </si>
  <si>
    <t>Frequencia à escola</t>
  </si>
  <si>
    <t>Matrícula</t>
  </si>
  <si>
    <t>Analfabetismo</t>
  </si>
  <si>
    <t>Atraso escolar</t>
  </si>
  <si>
    <t>Analfabetismo e frequencia a escola da população adulta</t>
  </si>
  <si>
    <t>Distribuição da escolaridade da população adulta</t>
  </si>
  <si>
    <t>0 anos de estudo</t>
  </si>
  <si>
    <t>1 ano de estudo</t>
  </si>
  <si>
    <t>2 anos de estudo</t>
  </si>
  <si>
    <t>3 anos de estudo</t>
  </si>
  <si>
    <t>4 anos de estudo</t>
  </si>
  <si>
    <t>5 anos de estudo</t>
  </si>
  <si>
    <t>6 anos de estudo</t>
  </si>
  <si>
    <t>7 anos de estudo</t>
  </si>
  <si>
    <t>8 anos de estudo</t>
  </si>
  <si>
    <t>9 anos de estudo</t>
  </si>
  <si>
    <t>10 anos de estudo</t>
  </si>
  <si>
    <t>11 anos de estudo</t>
  </si>
  <si>
    <t>12 anos de estudo</t>
  </si>
  <si>
    <t>13 anos de estudo</t>
  </si>
  <si>
    <t>14 anos de estudo</t>
  </si>
  <si>
    <t>15 anos de estudo</t>
  </si>
  <si>
    <t>16 anos de estudo</t>
  </si>
  <si>
    <t>17 anos de estudo</t>
  </si>
  <si>
    <t>FREQSUP1822</t>
  </si>
  <si>
    <t>FREQMED1517</t>
  </si>
  <si>
    <t>FREQFUND714</t>
  </si>
  <si>
    <t>FREQESC722</t>
  </si>
  <si>
    <t>FREQSUP</t>
  </si>
  <si>
    <t>FREQMED</t>
  </si>
  <si>
    <t>FREQFUND</t>
  </si>
  <si>
    <t>FREQESC</t>
  </si>
  <si>
    <t>POP1822</t>
  </si>
  <si>
    <t>POP1517</t>
  </si>
  <si>
    <t>POP714</t>
  </si>
  <si>
    <t>POP722</t>
  </si>
  <si>
    <t>UNIV</t>
  </si>
  <si>
    <t>CATEG</t>
  </si>
  <si>
    <t>Escolaridade média da população de 25 anos e mais</t>
  </si>
  <si>
    <t>Estado</t>
  </si>
  <si>
    <t>Região metropolitana</t>
  </si>
  <si>
    <t>Cidade</t>
  </si>
  <si>
    <t>Variável</t>
  </si>
  <si>
    <t>Cobertura</t>
  </si>
  <si>
    <t>Escolaridade média da população de 25 anos e mais (em anos de estudo)</t>
  </si>
  <si>
    <t>(%)</t>
  </si>
  <si>
    <t>Unidade</t>
  </si>
  <si>
    <t>Anos</t>
  </si>
  <si>
    <t>(Anos)</t>
  </si>
  <si>
    <t>(Anos de estudo)</t>
  </si>
  <si>
    <t>Defasagem idade-série entre crianças de 10 a 14 anos (anos)</t>
  </si>
  <si>
    <t>Defasagem idade-série no primeiro ciclo do ensino fundamental (anos)</t>
  </si>
  <si>
    <t>Defasagem idade-série no segundo ciclo do ensino fundamental (anos)</t>
  </si>
  <si>
    <t>Defasagem idade-série no ensino médio (anos)</t>
  </si>
  <si>
    <t>Defasagem idade-série entre crianças de 6 a 10 anos (anos)</t>
  </si>
  <si>
    <t>Defasagem idade-série entre crianças de 11 a 14 anos (anos)</t>
  </si>
  <si>
    <t>Defasagem idade-série entre adolescentes e jovens de 15 a 18 anos (anos)</t>
  </si>
  <si>
    <t>Distribuição da escolaridade da população adulta (%)</t>
  </si>
  <si>
    <t>Taxa de retenção no 5º ano do ensino fundamental (%)</t>
  </si>
  <si>
    <t>Taxa de retenção no 9º ano do ensino fundamental (%)</t>
  </si>
  <si>
    <t>Taxa de retenção no 3º ano do ensino médio (%)</t>
  </si>
  <si>
    <t>Taxa de retenção no 2º ao 5º ano do ensino fundamental (%)</t>
  </si>
  <si>
    <t>Taxa de retenção no 6º ao 8º ano do ensino fundamental (%)</t>
  </si>
  <si>
    <t>Taxa de retenção no ensino médio (%)</t>
  </si>
  <si>
    <t>Taxa de analfabetismo da população de 15 anos e mais (%)</t>
  </si>
  <si>
    <t>Analfabetismo (%)</t>
  </si>
  <si>
    <t>Cobertura (%)</t>
  </si>
  <si>
    <t>Frequencia à escola (%)</t>
  </si>
  <si>
    <t>Porcentagem de jovens de 15 a 19 anos que frequentam escola</t>
  </si>
  <si>
    <t>Brasil</t>
  </si>
  <si>
    <t>Porcentagem de crianças de 6 a 14 anos que frequentam escola pública</t>
  </si>
  <si>
    <t>Porcentagem de crianças de 6 a 14 anos que frequentam escola privada</t>
  </si>
  <si>
    <t>ATRASOFUND1</t>
  </si>
  <si>
    <t>ATRASOFUND2</t>
  </si>
  <si>
    <t>ATRASOMED</t>
  </si>
  <si>
    <t>Porcentagem de crianças com mais de 2 anos de atraso escolar no primeiro ciclo do ensino fundamental</t>
  </si>
  <si>
    <t>Porcentagem de crianças com mais de 2 anos de atraso escolar no segundo ciclo do ensino fundamental</t>
  </si>
  <si>
    <t>Porcentagem de crianças com mais de 2 anos de atraso escolar no ensino médio</t>
  </si>
  <si>
    <t>FREQ0A3PUB</t>
  </si>
  <si>
    <t>FREQ0A3PRIV</t>
  </si>
  <si>
    <t>Porcentagem de crianças de 0 a 3 anos que frequentam escola pública</t>
  </si>
  <si>
    <t>Porcentagem de crianças de 0 a 3 anos que frequentam escola privada</t>
  </si>
  <si>
    <t>Interior do estado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</si>
</sst>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&quot;R$&quot;#,##0_);\(&quot;R$&quot;#,##0\)"/>
    <numFmt numFmtId="166" formatCode="0.0"/>
    <numFmt numFmtId="167" formatCode="&quot;R$ &quot;#,##0_);\(&quot;R$ &quot;#,##0\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theme="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56"/>
      <name val="Calibri"/>
      <family val="2"/>
    </font>
    <font>
      <vertAlign val="superscript"/>
      <sz val="11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b/>
      <sz val="11"/>
      <color indexed="63"/>
      <name val="Calibri"/>
      <family val="2"/>
    </font>
    <font>
      <sz val="10"/>
      <name val="Courier"/>
      <family val="3"/>
    </font>
    <font>
      <sz val="11"/>
      <color indexed="10"/>
      <name val="Calibri"/>
      <family val="2"/>
    </font>
    <font>
      <b/>
      <sz val="8"/>
      <name val="Arial"/>
      <family val="2"/>
    </font>
    <font>
      <sz val="10"/>
      <color theme="0" tint="-0.14999847407452621"/>
      <name val="Arial"/>
      <family val="2"/>
    </font>
    <font>
      <sz val="11"/>
      <color theme="0" tint="-0.14999847407452621"/>
      <name val="Calibri"/>
      <family val="2"/>
      <scheme val="minor"/>
    </font>
    <font>
      <sz val="8"/>
      <color theme="0" tint="-0.1499984740745262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8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5">
    <xf numFmtId="0" fontId="0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0" fontId="13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 applyNumberFormat="0" applyFill="0" applyBorder="0" applyAlignment="0" applyProtection="0"/>
    <xf numFmtId="0" fontId="5" fillId="18" borderId="9"/>
    <xf numFmtId="0" fontId="16" fillId="6" borderId="0" applyNumberFormat="0" applyBorder="0" applyAlignment="0" applyProtection="0"/>
    <xf numFmtId="0" fontId="17" fillId="19" borderId="10" applyNumberFormat="0" applyAlignment="0" applyProtection="0"/>
    <xf numFmtId="0" fontId="18" fillId="0" borderId="11" applyNumberFormat="0" applyFill="0" applyAlignment="0" applyProtection="0"/>
    <xf numFmtId="0" fontId="5" fillId="0" borderId="12"/>
    <xf numFmtId="0" fontId="19" fillId="20" borderId="0">
      <alignment horizontal="center"/>
    </xf>
    <xf numFmtId="0" fontId="20" fillId="20" borderId="0">
      <alignment horizontal="center" vertical="center"/>
    </xf>
    <xf numFmtId="0" fontId="3" fillId="21" borderId="0">
      <alignment horizontal="center" wrapText="1"/>
    </xf>
    <xf numFmtId="0" fontId="21" fillId="20" borderId="0">
      <alignment horizontal="center"/>
    </xf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2" fillId="2" borderId="9" applyBorder="0">
      <protection locked="0"/>
    </xf>
    <xf numFmtId="0" fontId="3" fillId="0" borderId="0" applyFont="0" applyFill="0" applyBorder="0" applyAlignment="0" applyProtection="0"/>
    <xf numFmtId="2" fontId="8" fillId="0" borderId="0" applyFont="0" applyAlignment="0">
      <alignment horizontal="center" wrapText="1"/>
    </xf>
    <xf numFmtId="0" fontId="23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5" borderId="0" applyNumberFormat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" fontId="24" fillId="0" borderId="0" applyNumberFormat="0" applyFill="0" applyBorder="0" applyAlignment="0" applyProtection="0">
      <alignment horizontal="center" vertical="top"/>
    </xf>
    <xf numFmtId="0" fontId="25" fillId="20" borderId="12">
      <alignment horizontal="left"/>
    </xf>
    <xf numFmtId="0" fontId="26" fillId="20" borderId="0">
      <alignment horizontal="left"/>
    </xf>
    <xf numFmtId="0" fontId="27" fillId="26" borderId="0">
      <alignment horizontal="right" vertical="top" textRotation="90" wrapText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5" borderId="0" applyNumberFormat="0" applyBorder="0" applyAlignment="0" applyProtection="0"/>
    <xf numFmtId="0" fontId="8" fillId="21" borderId="0">
      <alignment horizontal="center"/>
    </xf>
    <xf numFmtId="0" fontId="5" fillId="20" borderId="7">
      <alignment wrapText="1"/>
    </xf>
    <xf numFmtId="0" fontId="5" fillId="20" borderId="13"/>
    <xf numFmtId="0" fontId="5" fillId="20" borderId="2"/>
    <xf numFmtId="0" fontId="5" fillId="20" borderId="14">
      <alignment horizontal="center" wrapText="1"/>
    </xf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4" fillId="0" borderId="0"/>
    <xf numFmtId="0" fontId="3" fillId="0" borderId="0"/>
    <xf numFmtId="0" fontId="13" fillId="0" borderId="0"/>
    <xf numFmtId="0" fontId="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3" fillId="27" borderId="15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NumberFormat="0" applyFont="0" applyFill="0" applyBorder="0" applyAlignment="0" applyProtection="0"/>
    <xf numFmtId="0" fontId="5" fillId="20" borderId="12"/>
    <xf numFmtId="0" fontId="20" fillId="20" borderId="0">
      <alignment horizontal="right"/>
    </xf>
    <xf numFmtId="0" fontId="30" fillId="28" borderId="0">
      <alignment horizontal="center"/>
    </xf>
    <xf numFmtId="0" fontId="31" fillId="21" borderId="0"/>
    <xf numFmtId="0" fontId="32" fillId="26" borderId="8">
      <alignment horizontal="left" vertical="top" wrapText="1"/>
    </xf>
    <xf numFmtId="0" fontId="32" fillId="26" borderId="6">
      <alignment horizontal="left" vertical="top"/>
    </xf>
    <xf numFmtId="0" fontId="33" fillId="29" borderId="16" applyNumberFormat="0" applyAlignment="0" applyProtection="0"/>
    <xf numFmtId="164" fontId="3" fillId="0" borderId="0" applyFont="0" applyFill="0" applyBorder="0" applyAlignment="0" applyProtection="0"/>
    <xf numFmtId="37" fontId="34" fillId="0" borderId="0"/>
    <xf numFmtId="0" fontId="19" fillId="20" borderId="0">
      <alignment horizontal="center"/>
    </xf>
    <xf numFmtId="0" fontId="35" fillId="0" borderId="0" applyNumberFormat="0" applyFill="0" applyBorder="0" applyAlignment="0" applyProtection="0"/>
    <xf numFmtId="0" fontId="36" fillId="20" borderId="0"/>
    <xf numFmtId="3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/>
    <xf numFmtId="0" fontId="3" fillId="0" borderId="0" xfId="1" applyFont="1" applyBorder="1" applyAlignment="1">
      <alignment horizontal="center"/>
    </xf>
    <xf numFmtId="0" fontId="6" fillId="3" borderId="2" xfId="1" applyFont="1" applyFill="1" applyBorder="1" applyAlignment="1">
      <alignment horizontal="left" vertical="center"/>
    </xf>
    <xf numFmtId="0" fontId="6" fillId="3" borderId="3" xfId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8" fillId="2" borderId="0" xfId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166" fontId="9" fillId="2" borderId="0" xfId="1" applyNumberFormat="1" applyFont="1" applyFill="1" applyAlignment="1">
      <alignment horizontal="center" vertical="center"/>
    </xf>
    <xf numFmtId="2" fontId="3" fillId="0" borderId="0" xfId="1" applyNumberFormat="1" applyFont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left" vertical="center" wrapText="1"/>
    </xf>
    <xf numFmtId="166" fontId="9" fillId="2" borderId="4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5" fillId="0" borderId="0" xfId="1" applyFont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8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8" fillId="0" borderId="0" xfId="1" applyFont="1" applyFill="1" applyAlignment="1">
      <alignment horizontal="left"/>
    </xf>
    <xf numFmtId="0" fontId="3" fillId="0" borderId="0" xfId="1" applyFont="1" applyFill="1" applyAlignment="1"/>
    <xf numFmtId="0" fontId="11" fillId="0" borderId="0" xfId="1" applyFont="1" applyFill="1" applyAlignment="1">
      <alignment horizontal="center"/>
    </xf>
    <xf numFmtId="0" fontId="11" fillId="0" borderId="0" xfId="1" applyFont="1" applyFill="1" applyAlignment="1"/>
    <xf numFmtId="0" fontId="3" fillId="3" borderId="0" xfId="1" applyFill="1" applyAlignment="1">
      <alignment vertical="center"/>
    </xf>
    <xf numFmtId="0" fontId="12" fillId="3" borderId="0" xfId="1" applyFont="1" applyFill="1" applyAlignment="1">
      <alignment vertical="center"/>
    </xf>
    <xf numFmtId="0" fontId="3" fillId="0" borderId="0" xfId="1" applyAlignment="1">
      <alignment vertical="center"/>
    </xf>
    <xf numFmtId="0" fontId="37" fillId="0" borderId="0" xfId="1" applyFont="1" applyAlignment="1"/>
    <xf numFmtId="0" fontId="38" fillId="0" borderId="0" xfId="0" applyFont="1" applyAlignment="1">
      <alignment vertical="center"/>
    </xf>
    <xf numFmtId="0" fontId="39" fillId="0" borderId="0" xfId="1" applyFont="1" applyAlignment="1"/>
    <xf numFmtId="0" fontId="13" fillId="0" borderId="0" xfId="4"/>
    <xf numFmtId="0" fontId="37" fillId="0" borderId="0" xfId="1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1" applyFont="1" applyAlignment="1">
      <alignment horizontal="center"/>
    </xf>
    <xf numFmtId="0" fontId="6" fillId="3" borderId="3" xfId="1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center" vertical="center"/>
    </xf>
    <xf numFmtId="166" fontId="3" fillId="0" borderId="0" xfId="1" applyNumberFormat="1" applyFont="1" applyAlignme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2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 wrapText="1"/>
    </xf>
    <xf numFmtId="0" fontId="3" fillId="0" borderId="20" xfId="1" applyBorder="1" applyAlignment="1">
      <alignment vertical="center"/>
    </xf>
    <xf numFmtId="0" fontId="3" fillId="0" borderId="0" xfId="1" applyBorder="1" applyAlignment="1">
      <alignment vertical="center"/>
    </xf>
    <xf numFmtId="0" fontId="3" fillId="0" borderId="21" xfId="1" applyBorder="1" applyAlignment="1">
      <alignment vertical="center"/>
    </xf>
    <xf numFmtId="0" fontId="3" fillId="0" borderId="22" xfId="1" applyBorder="1" applyAlignment="1">
      <alignment vertical="center"/>
    </xf>
    <xf numFmtId="0" fontId="3" fillId="0" borderId="2" xfId="1" applyBorder="1" applyAlignment="1">
      <alignment vertical="center"/>
    </xf>
    <xf numFmtId="0" fontId="3" fillId="0" borderId="23" xfId="1" applyBorder="1" applyAlignment="1">
      <alignment vertical="center"/>
    </xf>
    <xf numFmtId="0" fontId="43" fillId="0" borderId="0" xfId="1" applyFont="1" applyAlignment="1"/>
    <xf numFmtId="0" fontId="43" fillId="0" borderId="0" xfId="1" applyFont="1" applyAlignment="1">
      <alignment horizont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1" applyFont="1" applyAlignment="1"/>
    <xf numFmtId="0" fontId="45" fillId="0" borderId="0" xfId="1" applyFont="1" applyAlignment="1">
      <alignment horizontal="center"/>
    </xf>
    <xf numFmtId="166" fontId="3" fillId="0" borderId="0" xfId="1" applyNumberFormat="1" applyFont="1" applyAlignment="1">
      <alignment horizontal="center"/>
    </xf>
    <xf numFmtId="0" fontId="0" fillId="0" borderId="0" xfId="0" quotePrefix="1" applyNumberFormat="1"/>
    <xf numFmtId="0" fontId="43" fillId="0" borderId="0" xfId="1" applyFont="1" applyFill="1" applyAlignment="1"/>
    <xf numFmtId="0" fontId="4" fillId="2" borderId="0" xfId="1" applyFont="1" applyFill="1" applyAlignment="1">
      <alignment horizontal="center" vertical="center" wrapText="1"/>
    </xf>
    <xf numFmtId="0" fontId="5" fillId="0" borderId="1" xfId="1" applyFont="1" applyBorder="1" applyAlignment="1">
      <alignment horizontal="right"/>
    </xf>
    <xf numFmtId="0" fontId="8" fillId="2" borderId="0" xfId="1" applyFont="1" applyFill="1" applyBorder="1" applyAlignment="1">
      <alignment horizontal="left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2" fillId="0" borderId="20" xfId="1" applyFont="1" applyBorder="1" applyAlignment="1">
      <alignment horizontal="center" vertical="center" textRotation="90"/>
    </xf>
  </cellXfs>
  <cellStyles count="135">
    <cellStyle name="20% - Énfasis1" xfId="5"/>
    <cellStyle name="20% - Énfasis2" xfId="6"/>
    <cellStyle name="20% - Énfasis3" xfId="7"/>
    <cellStyle name="20% - Énfasis4" xfId="8"/>
    <cellStyle name="20% - Énfasis5" xfId="9"/>
    <cellStyle name="20% - Énfasis6" xfId="10"/>
    <cellStyle name="40% - Énfasis1" xfId="11"/>
    <cellStyle name="40% - Énfasis2" xfId="12"/>
    <cellStyle name="40% - Énfasis3" xfId="13"/>
    <cellStyle name="40% - Énfasis4" xfId="14"/>
    <cellStyle name="40% - Énfasis5" xfId="15"/>
    <cellStyle name="40% - Énfasis6" xfId="16"/>
    <cellStyle name="60% - Énfasis1" xfId="17"/>
    <cellStyle name="60% - Énfasis2" xfId="18"/>
    <cellStyle name="60% - Énfasis3" xfId="19"/>
    <cellStyle name="60% - Énfasis4" xfId="20"/>
    <cellStyle name="60% - Énfasis5" xfId="21"/>
    <cellStyle name="60% - Énfasis6" xfId="22"/>
    <cellStyle name="ANCLAS,REZONES Y SUS PARTES,DE FUNDICION,DE HIERRO O DE ACERO" xfId="23"/>
    <cellStyle name="bin" xfId="24"/>
    <cellStyle name="Buena" xfId="25"/>
    <cellStyle name="Celda de comprobación" xfId="26"/>
    <cellStyle name="Celda vinculada" xfId="27"/>
    <cellStyle name="cell" xfId="28"/>
    <cellStyle name="Col&amp;RowHeadings" xfId="29"/>
    <cellStyle name="ColCodes" xfId="30"/>
    <cellStyle name="ColTitles" xfId="31"/>
    <cellStyle name="column" xfId="32"/>
    <cellStyle name="Comma0" xfId="33"/>
    <cellStyle name="Currency0" xfId="34"/>
    <cellStyle name="Data" xfId="35"/>
    <cellStyle name="DataEntryCells" xfId="36"/>
    <cellStyle name="Date" xfId="37"/>
    <cellStyle name="decimal" xfId="38"/>
    <cellStyle name="Encabezado 4" xfId="39"/>
    <cellStyle name="Énfasis1" xfId="40"/>
    <cellStyle name="Énfasis2" xfId="41"/>
    <cellStyle name="Énfasis3" xfId="42"/>
    <cellStyle name="Énfasis4" xfId="43"/>
    <cellStyle name="Énfasis5" xfId="44"/>
    <cellStyle name="Énfasis6" xfId="45"/>
    <cellStyle name="Fixed" xfId="46"/>
    <cellStyle name="Fixo" xfId="47"/>
    <cellStyle name="Footnote" xfId="48"/>
    <cellStyle name="formula" xfId="49"/>
    <cellStyle name="gap" xfId="50"/>
    <cellStyle name="GreyBackground" xfId="5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 2" xfId="52"/>
    <cellStyle name="Hyperlink seguido" xfId="100" builtinId="9" hidden="1"/>
    <cellStyle name="Hyperlink seguido" xfId="102" builtinId="9" hidden="1"/>
    <cellStyle name="Hyperlink seguido" xfId="104" builtinId="9" hidden="1"/>
    <cellStyle name="Hyperlink seguido" xfId="106" builtinId="9" hidden="1"/>
    <cellStyle name="Hyperlink seguido" xfId="108" builtinId="9" hidden="1"/>
    <cellStyle name="Hyperlink seguido" xfId="110" builtinId="9" hidden="1"/>
    <cellStyle name="Hyperlink seguido" xfId="112" builtinId="9" hidden="1"/>
    <cellStyle name="Hyperlink seguido" xfId="114" builtinId="9" hidden="1"/>
    <cellStyle name="Hyperlink seguido" xfId="116" builtinId="9" hidden="1"/>
    <cellStyle name="Hyperlink seguido" xfId="118" builtinId="9" hidden="1"/>
    <cellStyle name="Hyperlink seguido" xfId="120" builtinId="9" hidden="1"/>
    <cellStyle name="Hyperlink seguido" xfId="122" builtinId="9" hidden="1"/>
    <cellStyle name="Hyperlink seguido" xfId="124" builtinId="9" hidden="1"/>
    <cellStyle name="Hyperlink seguido" xfId="126" builtinId="9" hidden="1"/>
    <cellStyle name="Hyperlink seguido" xfId="128" builtinId="9" hidden="1"/>
    <cellStyle name="Hyperlink seguido" xfId="130" builtinId="9" hidden="1"/>
    <cellStyle name="Hyperlink seguido" xfId="132" builtinId="9" hidden="1"/>
    <cellStyle name="Hyperlink seguido" xfId="134" builtinId="9" hidden="1"/>
    <cellStyle name="Incorrecto" xfId="53"/>
    <cellStyle name="ISC" xfId="54"/>
    <cellStyle name="level1a" xfId="55"/>
    <cellStyle name="level2" xfId="56"/>
    <cellStyle name="level2a" xfId="57"/>
    <cellStyle name="level3" xfId="58"/>
    <cellStyle name="Migliaia (0)_conti99" xfId="59"/>
    <cellStyle name="Millares_Cuadro2 final" xfId="60"/>
    <cellStyle name="Moeda0" xfId="61"/>
    <cellStyle name="Normal" xfId="0" builtinId="0"/>
    <cellStyle name="Normal 10" xfId="4"/>
    <cellStyle name="Normal 10 2" xfId="62"/>
    <cellStyle name="Normal 11" xfId="63"/>
    <cellStyle name="Normal 2" xfId="1"/>
    <cellStyle name="Normal 2 2" xfId="64"/>
    <cellStyle name="Normal 2 2 2" xfId="65"/>
    <cellStyle name="Normal 2 2_G1" xfId="66"/>
    <cellStyle name="Normal 2 3" xfId="67"/>
    <cellStyle name="Normal 2_2.2 Correlaç_o_Probab v4" xfId="68"/>
    <cellStyle name="Normal 3" xfId="69"/>
    <cellStyle name="Normal 3 2" xfId="70"/>
    <cellStyle name="Normal 3 3" xfId="71"/>
    <cellStyle name="Normal 3_2.1_medias_dos_indicadores_v7" xfId="72"/>
    <cellStyle name="Normal 4" xfId="73"/>
    <cellStyle name="Normal 4 2" xfId="74"/>
    <cellStyle name="Normal 4_2.3_Desigualdade_V3" xfId="75"/>
    <cellStyle name="Normal 5" xfId="76"/>
    <cellStyle name="Normal 6" xfId="77"/>
    <cellStyle name="Normal 7" xfId="78"/>
    <cellStyle name="Normal 8" xfId="79"/>
    <cellStyle name="Normal 9" xfId="80"/>
    <cellStyle name="Normal 9 2" xfId="81"/>
    <cellStyle name="Normal 9_Compendio todas as series" xfId="82"/>
    <cellStyle name="Normal_Tabelas I.8,I.8a e I.8b" xfId="2"/>
    <cellStyle name="Notas" xfId="83"/>
    <cellStyle name="Porcentagem 2" xfId="3"/>
    <cellStyle name="Porcentagem 3" xfId="84"/>
    <cellStyle name="Prozent_SubCatperStud" xfId="85"/>
    <cellStyle name="row" xfId="86"/>
    <cellStyle name="RowCodes" xfId="87"/>
    <cellStyle name="Row-Col Headings" xfId="88"/>
    <cellStyle name="RowTitles_CENTRAL_GOVT" xfId="89"/>
    <cellStyle name="RowTitles-Col2" xfId="90"/>
    <cellStyle name="RowTitles-Detail" xfId="91"/>
    <cellStyle name="Salida" xfId="92"/>
    <cellStyle name="Separador de milhares 2" xfId="93"/>
    <cellStyle name="Standard_Info" xfId="94"/>
    <cellStyle name="temp" xfId="95"/>
    <cellStyle name="Texto de advertencia" xfId="96"/>
    <cellStyle name="title1" xfId="97"/>
    <cellStyle name="Vírgula0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4.695875285067299E-2"/>
          <c:y val="7.9641206468820627E-2"/>
          <c:w val="0.92968698254898918"/>
          <c:h val="0.78832936674469101"/>
        </c:manualLayout>
      </c:layout>
      <c:scatterChart>
        <c:scatterStyle val="lineMarker"/>
        <c:ser>
          <c:idx val="0"/>
          <c:order val="0"/>
          <c:tx>
            <c:strRef>
              <c:f>'Aux1'!$E$2:$P$2</c:f>
              <c:strCache>
                <c:ptCount val="1"/>
                <c:pt idx="0">
                  <c:v>Estado</c:v>
                </c:pt>
              </c:strCache>
            </c:strRef>
          </c:tx>
          <c:spPr>
            <a:ln w="38100">
              <a:solidFill>
                <a:srgbClr val="0000D4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DCE6F2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xVal>
            <c:numRef>
              <c:f>'Aux1'!$G$4:$P$4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2011</c:v>
                </c:pt>
              </c:numCache>
            </c:numRef>
          </c:xVal>
          <c:yVal>
            <c:numRef>
              <c:f>'Aux1'!$G$1:$P$1</c:f>
              <c:numCache>
                <c:formatCode>0.0</c:formatCode>
                <c:ptCount val="10"/>
                <c:pt idx="0">
                  <c:v>8.329429943717507</c:v>
                </c:pt>
                <c:pt idx="1">
                  <c:v>9.5392961978447364</c:v>
                </c:pt>
                <c:pt idx="2">
                  <c:v>7.8411013738366107</c:v>
                </c:pt>
                <c:pt idx="3">
                  <c:v>11.630162728188159</c:v>
                </c:pt>
                <c:pt idx="4">
                  <c:v>9.9791323448654587</c:v>
                </c:pt>
                <c:pt idx="5">
                  <c:v>12.677337926689283</c:v>
                </c:pt>
                <c:pt idx="6">
                  <c:v>13.192856710384815</c:v>
                </c:pt>
                <c:pt idx="7">
                  <c:v>12.75298735133733</c:v>
                </c:pt>
                <c:pt idx="8">
                  <c:v>12.550539999879126</c:v>
                </c:pt>
                <c:pt idx="9">
                  <c:v>12.872769586689351</c:v>
                </c:pt>
              </c:numCache>
            </c:numRef>
          </c:yVal>
        </c:ser>
        <c:ser>
          <c:idx val="1"/>
          <c:order val="1"/>
          <c:tx>
            <c:strRef>
              <c:f>'Aux1'!$R$2:$AC$2</c:f>
              <c:strCache>
                <c:ptCount val="1"/>
                <c:pt idx="0">
                  <c:v>Região metropolitana</c:v>
                </c:pt>
              </c:strCache>
            </c:strRef>
          </c:tx>
          <c:spPr>
            <a:ln w="38100"/>
          </c:spPr>
          <c:xVal>
            <c:numRef>
              <c:f>'Aux1'!$T$4:$AC$4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2011</c:v>
                </c:pt>
              </c:numCache>
            </c:numRef>
          </c:xVal>
          <c:yVal>
            <c:numRef>
              <c:f>'Aux1'!$T$1:$AC$1</c:f>
              <c:numCache>
                <c:formatCode>0.0</c:formatCode>
                <c:ptCount val="10"/>
                <c:pt idx="0">
                  <c:v>9.7603600941426496</c:v>
                </c:pt>
                <c:pt idx="1">
                  <c:v>10.82915324396709</c:v>
                </c:pt>
                <c:pt idx="2">
                  <c:v>8.0786523947139539</c:v>
                </c:pt>
                <c:pt idx="3">
                  <c:v>12.94829449211781</c:v>
                </c:pt>
                <c:pt idx="4">
                  <c:v>11.744954840395085</c:v>
                </c:pt>
                <c:pt idx="5">
                  <c:v>13.203835253413818</c:v>
                </c:pt>
                <c:pt idx="6">
                  <c:v>16.049520365219788</c:v>
                </c:pt>
                <c:pt idx="7">
                  <c:v>14.502819663850291</c:v>
                </c:pt>
                <c:pt idx="8">
                  <c:v>14.228497260620184</c:v>
                </c:pt>
                <c:pt idx="9">
                  <c:v>14.722092242390305</c:v>
                </c:pt>
              </c:numCache>
            </c:numRef>
          </c:yVal>
        </c:ser>
        <c:ser>
          <c:idx val="2"/>
          <c:order val="2"/>
          <c:tx>
            <c:strRef>
              <c:f>'Aux1'!$AE$2:$AP$2</c:f>
              <c:strCache>
                <c:ptCount val="1"/>
                <c:pt idx="0">
                  <c:v>Cidade</c:v>
                </c:pt>
              </c:strCache>
            </c:strRef>
          </c:tx>
          <c:spPr>
            <a:ln w="38100"/>
          </c:spPr>
          <c:xVal>
            <c:numRef>
              <c:f>'Aux1'!$AG$4:$AP$4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2011</c:v>
                </c:pt>
              </c:numCache>
            </c:numRef>
          </c:xVal>
          <c:yVal>
            <c:numRef>
              <c:f>'Aux1'!$AG$1:$AP$1</c:f>
              <c:numCache>
                <c:formatCode>0.0</c:formatCode>
                <c:ptCount val="10"/>
                <c:pt idx="0">
                  <c:v>12.142919358568884</c:v>
                </c:pt>
                <c:pt idx="1">
                  <c:v>13.730513210201819</c:v>
                </c:pt>
                <c:pt idx="2">
                  <c:v>9.4893572765721412</c:v>
                </c:pt>
                <c:pt idx="3">
                  <c:v>16.665437537601647</c:v>
                </c:pt>
                <c:pt idx="4">
                  <c:v>13.415534816488217</c:v>
                </c:pt>
                <c:pt idx="5">
                  <c:v>15.438737747180099</c:v>
                </c:pt>
                <c:pt idx="6">
                  <c:v>20.697044980117312</c:v>
                </c:pt>
                <c:pt idx="7">
                  <c:v>17.982276351988098</c:v>
                </c:pt>
                <c:pt idx="8">
                  <c:v>17.896133561758877</c:v>
                </c:pt>
                <c:pt idx="9">
                  <c:v>18.414326113139445</c:v>
                </c:pt>
              </c:numCache>
            </c:numRef>
          </c:yVal>
        </c:ser>
        <c:ser>
          <c:idx val="3"/>
          <c:order val="3"/>
          <c:tx>
            <c:strRef>
              <c:f>'Aux1'!$AR$2:$BC$2</c:f>
              <c:strCache>
                <c:ptCount val="1"/>
                <c:pt idx="0">
                  <c:v>Interior do estado</c:v>
                </c:pt>
              </c:strCache>
            </c:strRef>
          </c:tx>
          <c:spPr>
            <a:ln w="38100">
              <a:solidFill>
                <a:srgbClr val="008000"/>
              </a:solidFill>
            </a:ln>
          </c:spPr>
          <c:marker>
            <c:symbol val="diamond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xVal>
            <c:numRef>
              <c:f>'Aux1'!$AT$4:$BC$4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2011</c:v>
                </c:pt>
              </c:numCache>
            </c:numRef>
          </c:xVal>
          <c:yVal>
            <c:numRef>
              <c:f>'Aux1'!$AT$1:$BC$1</c:f>
              <c:numCache>
                <c:formatCode>0.0</c:formatCode>
                <c:ptCount val="10"/>
                <c:pt idx="0">
                  <c:v>4.9049581758827347</c:v>
                </c:pt>
                <c:pt idx="1">
                  <c:v>6.2242093822622406</c:v>
                </c:pt>
                <c:pt idx="2">
                  <c:v>7.2473867595818824</c:v>
                </c:pt>
                <c:pt idx="3">
                  <c:v>8.0194296613645228</c:v>
                </c:pt>
                <c:pt idx="4">
                  <c:v>5.555288207043243</c:v>
                </c:pt>
                <c:pt idx="5">
                  <c:v>11.219482365890572</c:v>
                </c:pt>
                <c:pt idx="6">
                  <c:v>6.1608630996936036</c:v>
                </c:pt>
                <c:pt idx="7">
                  <c:v>8.3742334317569096</c:v>
                </c:pt>
                <c:pt idx="8">
                  <c:v>8.5320940920608539</c:v>
                </c:pt>
                <c:pt idx="9">
                  <c:v>8.4702471673401654</c:v>
                </c:pt>
              </c:numCache>
            </c:numRef>
          </c:yVal>
        </c:ser>
        <c:dLbls/>
        <c:axId val="65237760"/>
        <c:axId val="65239680"/>
      </c:scatterChart>
      <c:valAx>
        <c:axId val="65237760"/>
        <c:scaling>
          <c:orientation val="minMax"/>
          <c:max val="2011"/>
          <c:min val="2001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Ano</a:t>
                </a:r>
              </a:p>
            </c:rich>
          </c:tx>
          <c:layout>
            <c:manualLayout>
              <c:xMode val="edge"/>
              <c:yMode val="edge"/>
              <c:x val="0.50797158317610203"/>
              <c:y val="0.918039254153254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5239680"/>
        <c:crosses val="autoZero"/>
        <c:crossBetween val="midCat"/>
        <c:majorUnit val="1"/>
      </c:valAx>
      <c:valAx>
        <c:axId val="65239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5237760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911021438686705"/>
          <c:y val="8.8921524007280674E-3"/>
          <c:w val="0.66321171656527045"/>
          <c:h val="5.1280214440998208E-2"/>
        </c:manualLayout>
      </c:layout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200" b="1"/>
          </a:pPr>
          <a:endParaRPr lang="pt-B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1" l="0.75000000000000022" r="0.75000000000000022" t="1" header="0.5" footer="0.5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20" dropStyle="combo" dx="16" fmlaLink="'Aux1'!$A$1" fmlaRange="'Aux1'!$F$6:$F$72" sel="10" val="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141112</xdr:colOff>
      <xdr:row>3</xdr:row>
      <xdr:rowOff>550334</xdr:rowOff>
    </xdr:from>
    <xdr:to>
      <xdr:col>12</xdr:col>
      <xdr:colOff>762000</xdr:colOff>
      <xdr:row>41</xdr:row>
      <xdr:rowOff>42334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0.94937</cdr:y>
    </cdr:from>
    <cdr:to>
      <cdr:x>1</cdr:x>
      <cdr:y>0.98562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112144"/>
          <a:ext cx="8318500" cy="195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2286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Fonte: Estimativas produzidas com base na Pesquisa Nacional por Amostra de Domicílios (PNAD) de 2001 a 2011.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boratorio\2013\5%20IETS\18%20PNAD%20RJ\2%20Educacao\3%20Tabelas%20e%20graficos\IPEA\Laboratorio\UNICEF\Reunioes\Reuniao%2027%2005%2009%20(igualdade)\Modelos%20apresenta&#231;&#227;o\26%2001%2009\2.5_Pen_Ind_Sintetico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boratorio\2013\5%20IETS\18%20PNAD%20RJ\2%20Educacao\3%20Tabelas%20e%20graficos\IPEA\Laboratorio\UNICEF\Reunioes\Reuniao%2027%2005%2009%20(igualdade)\Modelos%20apresenta&#231;&#227;o\Vulner%20x%20n&#227;o%20vulneraMar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boratorio\2013\5%20IETS\18%20PNAD%20RJ\2%20Educacao\3%20Tabelas%20e%20graficos\applic\uoe\ind2002\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boratorio\2013\5%20IETS\18%20PNAD%20RJ\2%20Educacao\3%20Tabelas%20e%20graficos\@\Srjd1\Area_Corporativa\Pnad%202004%20-%20Glauco\Compendio\Desempenho%20educacional\Evol%20Freq%20por%20serie_frequen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boratorio\2013\5%20IETS\18%20PNAD%20RJ\2%20Educacao\3%20Tabelas%20e%20graficos\Users\SAMUEL~1\AppData\Local\Temp\Medias_parte_1_texto_Unicef_V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boratorio\2013\5%20IETS\18%20PNAD%20RJ\2%20Educacao\3%20Tabelas%20e%20graficos\PISA\EduExpen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boratorio\2013\5%20IETS\18%20PNAD%20RJ\2%20Educacao\3%20Tabelas%20e%20graficos\Volumes\USB%20DISK\PNAD%202011\1_INDIC_DISTRIB_RENDA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áf1"/>
      <sheetName val="Saidas&gt;&gt;&gt;"/>
      <sheetName val="Aux1"/>
      <sheetName val="2.5_Pen_Sintetico"/>
      <sheetName val="Tab_aux"/>
      <sheetName val="Contas_07"/>
      <sheetName val="C_M4_A07_FM"/>
      <sheetName val="C_A07_M15A17MCONJ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_NAME_</v>
          </cell>
          <cell r="B1" t="str">
            <v>COEFA07_FM</v>
          </cell>
          <cell r="C1" t="str">
            <v>ORDEM</v>
          </cell>
        </row>
        <row r="2">
          <cell r="A2" t="str">
            <v>..............</v>
          </cell>
        </row>
        <row r="3">
          <cell r="A3" t="str">
            <v>Intercept</v>
          </cell>
          <cell r="B3">
            <v>-2.0525824672920643</v>
          </cell>
          <cell r="C3">
            <v>1</v>
          </cell>
        </row>
        <row r="4">
          <cell r="A4" t="str">
            <v>REGNO</v>
          </cell>
          <cell r="B4">
            <v>9.2533042466073454E-2</v>
          </cell>
          <cell r="C4">
            <v>2</v>
          </cell>
        </row>
        <row r="5">
          <cell r="A5" t="str">
            <v>REGCO</v>
          </cell>
          <cell r="B5">
            <v>3.5221213758911542E-3</v>
          </cell>
          <cell r="C5">
            <v>3</v>
          </cell>
        </row>
        <row r="6">
          <cell r="A6" t="str">
            <v>REGNE</v>
          </cell>
          <cell r="B6">
            <v>0.38654145102476489</v>
          </cell>
          <cell r="C6">
            <v>4</v>
          </cell>
        </row>
        <row r="7">
          <cell r="A7" t="str">
            <v>REGSE</v>
          </cell>
          <cell r="B7">
            <v>1.6892327904945527E-2</v>
          </cell>
          <cell r="C7">
            <v>5</v>
          </cell>
        </row>
        <row r="8">
          <cell r="A8" t="str">
            <v>AREA</v>
          </cell>
          <cell r="B8">
            <v>1.5718109664882879E-2</v>
          </cell>
          <cell r="C8">
            <v>6</v>
          </cell>
        </row>
        <row r="9">
          <cell r="A9" t="str">
            <v>BRANCOCH</v>
          </cell>
          <cell r="B9">
            <v>-0.11749757505321456</v>
          </cell>
          <cell r="C9">
            <v>7</v>
          </cell>
        </row>
        <row r="10">
          <cell r="A10" t="str">
            <v>EDUCACH</v>
          </cell>
          <cell r="B10">
            <v>-6.7312243545233436E-2</v>
          </cell>
          <cell r="C10">
            <v>8</v>
          </cell>
        </row>
        <row r="11">
          <cell r="A11" t="str">
            <v>RDE</v>
          </cell>
          <cell r="B11">
            <v>-0.25525519864361823</v>
          </cell>
          <cell r="C11">
            <v>9</v>
          </cell>
        </row>
        <row r="12">
          <cell r="A12" t="str">
            <v>LRDPC</v>
          </cell>
          <cell r="B12">
            <v>-0.10992354745928967</v>
          </cell>
          <cell r="C12">
            <v>10</v>
          </cell>
        </row>
        <row r="13">
          <cell r="A13" t="str">
            <v>_LNLIKE_</v>
          </cell>
          <cell r="B13">
            <v>-10541578.797285689</v>
          </cell>
          <cell r="C13">
            <v>11</v>
          </cell>
        </row>
      </sheetData>
      <sheetData sheetId="7" refreshError="1">
        <row r="1">
          <cell r="A1" t="str">
            <v>_NAME_</v>
          </cell>
          <cell r="B1" t="str">
            <v>COEFA07_HABIT5</v>
          </cell>
          <cell r="C1" t="str">
            <v>ORDEM</v>
          </cell>
          <cell r="D1" t="str">
            <v>COEFA07_NTELTEV1</v>
          </cell>
          <cell r="E1" t="str">
            <v>COEFA07_OCUP2</v>
          </cell>
          <cell r="F1" t="str">
            <v>COEFA07_J16NCEF</v>
          </cell>
          <cell r="G1" t="str">
            <v>COEFA07_J17NCEF</v>
          </cell>
          <cell r="H1" t="str">
            <v>COEFA07_M15A17MCONJ</v>
          </cell>
        </row>
        <row r="2">
          <cell r="A2" t="str">
            <v>..............</v>
          </cell>
        </row>
        <row r="3">
          <cell r="A3" t="str">
            <v>Intercept</v>
          </cell>
          <cell r="B3">
            <v>4.5882077556642331</v>
          </cell>
          <cell r="C3">
            <v>1</v>
          </cell>
          <cell r="D3">
            <v>4.2287172153888326</v>
          </cell>
          <cell r="E3">
            <v>-0.81961297604408034</v>
          </cell>
          <cell r="F3">
            <v>4.0375084667137919</v>
          </cell>
          <cell r="G3">
            <v>3.4103309588371151</v>
          </cell>
          <cell r="H3">
            <v>1.6951294558334622</v>
          </cell>
        </row>
        <row r="4">
          <cell r="A4" t="str">
            <v>REGNO</v>
          </cell>
          <cell r="B4">
            <v>1.5191195546072651</v>
          </cell>
          <cell r="C4">
            <v>2</v>
          </cell>
          <cell r="D4">
            <v>0.87660159964153972</v>
          </cell>
          <cell r="E4">
            <v>-0.36726923017880508</v>
          </cell>
          <cell r="F4">
            <v>0.41098934069148185</v>
          </cell>
          <cell r="G4">
            <v>0.10150450506426281</v>
          </cell>
          <cell r="H4">
            <v>-0.31000397266496293</v>
          </cell>
        </row>
        <row r="5">
          <cell r="A5" t="str">
            <v>REGCO</v>
          </cell>
          <cell r="B5">
            <v>1.5025312086150808</v>
          </cell>
          <cell r="C5">
            <v>3</v>
          </cell>
          <cell r="D5">
            <v>0.26460672074802566</v>
          </cell>
          <cell r="E5">
            <v>-0.45035359108475087</v>
          </cell>
          <cell r="F5">
            <v>-1.1840892922127672E-2</v>
          </cell>
          <cell r="G5">
            <v>-7.458315821611565E-2</v>
          </cell>
          <cell r="H5">
            <v>-7.5209854244638774E-2</v>
          </cell>
        </row>
        <row r="6">
          <cell r="A6" t="str">
            <v>REGNE</v>
          </cell>
          <cell r="B6">
            <v>0.45155726989573886</v>
          </cell>
          <cell r="C6">
            <v>4</v>
          </cell>
          <cell r="D6">
            <v>0.78745028966245578</v>
          </cell>
          <cell r="E6">
            <v>-0.18293596290623057</v>
          </cell>
          <cell r="F6">
            <v>0.3874402793945606</v>
          </cell>
          <cell r="G6">
            <v>-1.0826386670506E-2</v>
          </cell>
          <cell r="H6">
            <v>-0.2990717910292453</v>
          </cell>
        </row>
        <row r="7">
          <cell r="A7" t="str">
            <v>REGSE</v>
          </cell>
          <cell r="B7">
            <v>-0.85957075123089011</v>
          </cell>
          <cell r="C7">
            <v>5</v>
          </cell>
          <cell r="D7">
            <v>0.33027002430970204</v>
          </cell>
          <cell r="E7">
            <v>-0.76040909058468431</v>
          </cell>
          <cell r="F7">
            <v>-0.20309172300217881</v>
          </cell>
          <cell r="G7">
            <v>-0.38366880393451558</v>
          </cell>
          <cell r="H7">
            <v>-0.3227130782026339</v>
          </cell>
        </row>
        <row r="8">
          <cell r="A8" t="str">
            <v>AREA</v>
          </cell>
          <cell r="B8">
            <v>-2.8245398364985923</v>
          </cell>
          <cell r="C8">
            <v>6</v>
          </cell>
          <cell r="D8">
            <v>-1.2557484925201274</v>
          </cell>
          <cell r="E8">
            <v>-1.3586632987079079</v>
          </cell>
          <cell r="F8">
            <v>-0.17191959565331952</v>
          </cell>
          <cell r="G8">
            <v>-0.18194778230135017</v>
          </cell>
          <cell r="H8">
            <v>3.3217303399642004E-2</v>
          </cell>
        </row>
        <row r="9">
          <cell r="A9" t="str">
            <v>BRANCOCH</v>
          </cell>
          <cell r="B9">
            <v>-0.11175122775431262</v>
          </cell>
          <cell r="C9">
            <v>7</v>
          </cell>
          <cell r="D9">
            <v>-0.10686116268049628</v>
          </cell>
          <cell r="E9">
            <v>-2.106062590505825E-2</v>
          </cell>
          <cell r="F9">
            <v>-0.26128345886031068</v>
          </cell>
          <cell r="G9">
            <v>-0.3176683344176483</v>
          </cell>
          <cell r="H9">
            <v>-6.6227271543127783E-2</v>
          </cell>
        </row>
        <row r="10">
          <cell r="A10" t="str">
            <v>EDUCACH</v>
          </cell>
          <cell r="B10">
            <v>-7.1656365238970038E-2</v>
          </cell>
          <cell r="C10">
            <v>8</v>
          </cell>
          <cell r="D10">
            <v>-0.13772679441473787</v>
          </cell>
          <cell r="E10">
            <v>-6.9507935602748261E-2</v>
          </cell>
          <cell r="F10">
            <v>-0.11773776308008942</v>
          </cell>
          <cell r="G10">
            <v>-0.15167952703649265</v>
          </cell>
          <cell r="H10">
            <v>3.4904207825300376E-2</v>
          </cell>
        </row>
        <row r="11">
          <cell r="A11" t="str">
            <v>MCM</v>
          </cell>
          <cell r="B11">
            <v>0.11409761842349671</v>
          </cell>
          <cell r="C11">
            <v>9</v>
          </cell>
          <cell r="D11">
            <v>-0.25510601824324586</v>
          </cell>
          <cell r="E11">
            <v>-0.11019266145216601</v>
          </cell>
          <cell r="F11">
            <v>-0.73610409514835828</v>
          </cell>
          <cell r="G11">
            <v>-0.60816993029859989</v>
          </cell>
          <cell r="H11">
            <v>-2.8629282049947897</v>
          </cell>
        </row>
        <row r="12">
          <cell r="A12" t="str">
            <v>RDE</v>
          </cell>
          <cell r="B12">
            <v>7.0625359248288305E-2</v>
          </cell>
          <cell r="C12">
            <v>10</v>
          </cell>
          <cell r="D12">
            <v>0.19211228764490237</v>
          </cell>
          <cell r="E12">
            <v>8.7954572080619783E-2</v>
          </cell>
          <cell r="F12">
            <v>8.3453291639518395E-2</v>
          </cell>
          <cell r="G12">
            <v>0.13168031491613263</v>
          </cell>
          <cell r="H12">
            <v>0.30647396477519701</v>
          </cell>
        </row>
        <row r="13">
          <cell r="A13" t="str">
            <v>LRDPC</v>
          </cell>
          <cell r="B13">
            <v>-0.47254079445794522</v>
          </cell>
          <cell r="C13">
            <v>11</v>
          </cell>
          <cell r="D13">
            <v>-0.79566156937204702</v>
          </cell>
          <cell r="E13">
            <v>1.5428749241085662E-2</v>
          </cell>
          <cell r="F13">
            <v>-0.56597725127819676</v>
          </cell>
          <cell r="G13">
            <v>-0.49364442743277953</v>
          </cell>
          <cell r="H13">
            <v>-0.45229744299105096</v>
          </cell>
        </row>
        <row r="14">
          <cell r="A14" t="str">
            <v>_LNLIKE_</v>
          </cell>
          <cell r="B14">
            <v>-7147408.3054110827</v>
          </cell>
          <cell r="C14">
            <v>12</v>
          </cell>
          <cell r="D14">
            <v>-14789149.779228985</v>
          </cell>
          <cell r="E14">
            <v>-4272245.8715568837</v>
          </cell>
          <cell r="F14">
            <v>-1639577.4359948917</v>
          </cell>
          <cell r="G14">
            <v>-1593728.5827154387</v>
          </cell>
          <cell r="H14">
            <v>-1086795.2464263407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áf2.8a"/>
      <sheetName val="Quadro 2.3"/>
      <sheetName val="Gráf2.8b"/>
      <sheetName val="Tab4"/>
      <sheetName val="Tab_aux92"/>
      <sheetName val="Tab_aux1"/>
      <sheetName val="Gráf2.8c"/>
      <sheetName val="Gráfico2"/>
      <sheetName val="Gráfico3"/>
      <sheetName val="Gráfico4"/>
      <sheetName val="Tabelas&gt;&gt;&gt;&gt;"/>
      <sheetName val="Tab1"/>
      <sheetName val="Tab2"/>
      <sheetName val="Tab3"/>
      <sheetName val="Saídas&gt;&gt;&gt;&gt;&gt;"/>
      <sheetName val="Tab_aux2"/>
      <sheetName val="Tab_aux3"/>
      <sheetName val="Tab_aux4"/>
      <sheetName val="Contas_07"/>
      <sheetName val="Contas_92"/>
      <sheetName val="C_A92_M15A17MCONJ"/>
      <sheetName val="C_M4_A92_FM"/>
      <sheetName val="C_M4_A07_FM"/>
      <sheetName val="C_A07_M15A17MCONJ"/>
      <sheetName val="A07_M15A17MCONJ"/>
      <sheetName val="M4_A07_FM"/>
      <sheetName val="A07_M15A17MCONJ (2)"/>
      <sheetName val="M4_A07_FM (2)"/>
      <sheetName val="Plan4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1">
          <cell r="A1" t="str">
            <v>_NAME_</v>
          </cell>
          <cell r="B1" t="str">
            <v>COEFA92_HABIT5</v>
          </cell>
          <cell r="C1" t="str">
            <v>ORDEM</v>
          </cell>
          <cell r="D1" t="str">
            <v>COEFA92_NTELTEV1</v>
          </cell>
          <cell r="E1" t="str">
            <v>COEFA92_OCUP2</v>
          </cell>
          <cell r="F1" t="str">
            <v>COEFA92_J16NCEF</v>
          </cell>
          <cell r="G1" t="str">
            <v>COEFA92_J17NCEF</v>
          </cell>
          <cell r="H1" t="str">
            <v>COEFA92_M15A17MCONJ</v>
          </cell>
        </row>
        <row r="2">
          <cell r="A2" t="str">
            <v>..............</v>
          </cell>
        </row>
        <row r="3">
          <cell r="A3" t="str">
            <v>Intercept</v>
          </cell>
          <cell r="B3">
            <v>6.4657596642699016</v>
          </cell>
          <cell r="C3">
            <v>1</v>
          </cell>
          <cell r="D3">
            <v>11.433785534668774</v>
          </cell>
          <cell r="E3">
            <v>0.49197457364045089</v>
          </cell>
          <cell r="F3">
            <v>6.7569553219068581</v>
          </cell>
          <cell r="G3">
            <v>6.3815895893753227</v>
          </cell>
          <cell r="H3">
            <v>2.1092690479756793</v>
          </cell>
        </row>
        <row r="4">
          <cell r="A4" t="str">
            <v>REGNO</v>
          </cell>
          <cell r="B4">
            <v>0.90489315347214816</v>
          </cell>
          <cell r="C4">
            <v>2</v>
          </cell>
          <cell r="D4">
            <v>-0.63731679049260093</v>
          </cell>
          <cell r="E4">
            <v>-0.38420961408970211</v>
          </cell>
          <cell r="F4">
            <v>0.52344967917394558</v>
          </cell>
          <cell r="G4">
            <v>0.34762107329888831</v>
          </cell>
          <cell r="H4">
            <v>-0.77353851153039976</v>
          </cell>
        </row>
        <row r="5">
          <cell r="A5" t="str">
            <v>REGCO</v>
          </cell>
          <cell r="B5">
            <v>0.80058863714103035</v>
          </cell>
          <cell r="C5">
            <v>3</v>
          </cell>
          <cell r="D5">
            <v>-0.55019810641930855</v>
          </cell>
          <cell r="E5">
            <v>-0.20013469778671761</v>
          </cell>
          <cell r="F5">
            <v>0.26140278411808315</v>
          </cell>
          <cell r="G5">
            <v>0.47592923340511711</v>
          </cell>
          <cell r="H5">
            <v>-0.26603145056206151</v>
          </cell>
        </row>
        <row r="6">
          <cell r="A6" t="str">
            <v>REGNE</v>
          </cell>
          <cell r="B6">
            <v>0.13878322149536104</v>
          </cell>
          <cell r="C6">
            <v>4</v>
          </cell>
          <cell r="D6">
            <v>-0.49911398672166996</v>
          </cell>
          <cell r="E6">
            <v>-0.53241131382586604</v>
          </cell>
          <cell r="F6">
            <v>0.28542585343680194</v>
          </cell>
          <cell r="G6">
            <v>0.10721352865517531</v>
          </cell>
          <cell r="H6">
            <v>-0.84884167788532128</v>
          </cell>
        </row>
        <row r="7">
          <cell r="A7" t="str">
            <v>REGSE</v>
          </cell>
          <cell r="B7">
            <v>-1.1062703897173016</v>
          </cell>
          <cell r="C7">
            <v>5</v>
          </cell>
          <cell r="D7">
            <v>-0.10610274227646066</v>
          </cell>
          <cell r="E7">
            <v>-0.5850822378633358</v>
          </cell>
          <cell r="F7">
            <v>0.23177449288054922</v>
          </cell>
          <cell r="G7">
            <v>3.7605286790904448E-2</v>
          </cell>
          <cell r="H7">
            <v>-0.34002602500295281</v>
          </cell>
        </row>
        <row r="8">
          <cell r="A8" t="str">
            <v>AREA</v>
          </cell>
          <cell r="B8">
            <v>-2.7543603197102571</v>
          </cell>
          <cell r="C8">
            <v>6</v>
          </cell>
          <cell r="D8">
            <v>-1.2454450164842219</v>
          </cell>
          <cell r="E8">
            <v>-1.4356424210767658</v>
          </cell>
          <cell r="F8">
            <v>-0.59225033270993155</v>
          </cell>
          <cell r="G8">
            <v>-0.73485906835017878</v>
          </cell>
          <cell r="H8">
            <v>-2.0287301787277234E-2</v>
          </cell>
        </row>
        <row r="9">
          <cell r="A9" t="str">
            <v>BRANCOCH</v>
          </cell>
          <cell r="B9">
            <v>-0.3765409013430302</v>
          </cell>
          <cell r="C9">
            <v>7</v>
          </cell>
          <cell r="D9">
            <v>-0.68261273944446288</v>
          </cell>
          <cell r="E9">
            <v>8.3137248254860525E-3</v>
          </cell>
          <cell r="F9">
            <v>-0.50368896384102124</v>
          </cell>
          <cell r="G9">
            <v>-0.64435087348732167</v>
          </cell>
          <cell r="H9">
            <v>-7.879918010181533E-2</v>
          </cell>
        </row>
        <row r="10">
          <cell r="A10" t="str">
            <v>EDUCACH</v>
          </cell>
          <cell r="B10">
            <v>-0.12498867471460644</v>
          </cell>
          <cell r="C10">
            <v>8</v>
          </cell>
          <cell r="D10">
            <v>-0.17850699803909106</v>
          </cell>
          <cell r="E10">
            <v>-0.12065413711033345</v>
          </cell>
          <cell r="F10">
            <v>-0.1412647974801563</v>
          </cell>
          <cell r="G10">
            <v>-0.15623341461012508</v>
          </cell>
          <cell r="H10">
            <v>-4.7607531993130676E-2</v>
          </cell>
        </row>
        <row r="11">
          <cell r="A11" t="str">
            <v>MCM</v>
          </cell>
          <cell r="B11">
            <v>0.13368608681965471</v>
          </cell>
          <cell r="C11">
            <v>9</v>
          </cell>
          <cell r="D11">
            <v>2.1457799754623919E-2</v>
          </cell>
          <cell r="E11">
            <v>0.13951823028300112</v>
          </cell>
          <cell r="F11">
            <v>-0.86557468526470993</v>
          </cell>
          <cell r="G11">
            <v>-1.1056460762199563</v>
          </cell>
          <cell r="H11">
            <v>-3.656985532278894</v>
          </cell>
        </row>
        <row r="12">
          <cell r="A12" t="str">
            <v>RDE</v>
          </cell>
          <cell r="B12">
            <v>0.10981825991786685</v>
          </cell>
          <cell r="C12">
            <v>10</v>
          </cell>
          <cell r="D12">
            <v>0.17789567554663688</v>
          </cell>
          <cell r="E12">
            <v>8.9400758215760101E-2</v>
          </cell>
          <cell r="F12">
            <v>0.12570188692127088</v>
          </cell>
          <cell r="G12">
            <v>0.18245102221301179</v>
          </cell>
          <cell r="H12">
            <v>0.25745472222971888</v>
          </cell>
        </row>
        <row r="13">
          <cell r="A13" t="str">
            <v>LRDPC</v>
          </cell>
          <cell r="B13">
            <v>-0.59086346736363538</v>
          </cell>
          <cell r="C13">
            <v>11</v>
          </cell>
          <cell r="D13">
            <v>-1.2787317670598679</v>
          </cell>
          <cell r="E13">
            <v>-8.0459882884540548E-2</v>
          </cell>
          <cell r="F13">
            <v>-0.68739820048096223</v>
          </cell>
          <cell r="G13">
            <v>-0.60429856453145714</v>
          </cell>
          <cell r="H13">
            <v>-0.32492235356378363</v>
          </cell>
        </row>
        <row r="14">
          <cell r="A14" t="str">
            <v>_LNLIKE_</v>
          </cell>
          <cell r="B14">
            <v>-6660652.2956818212</v>
          </cell>
          <cell r="C14">
            <v>12</v>
          </cell>
          <cell r="D14">
            <v>-7381854.9457126372</v>
          </cell>
          <cell r="E14">
            <v>-6680749.3420297299</v>
          </cell>
          <cell r="F14">
            <v>-1124394.7534625623</v>
          </cell>
          <cell r="G14">
            <v>-1219122.2633870782</v>
          </cell>
          <cell r="H14">
            <v>-900702.18364298472</v>
          </cell>
        </row>
      </sheetData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 16"/>
      <sheetName val="Tab 17"/>
      <sheetName val="Tab 18"/>
      <sheetName val="Tab 19"/>
      <sheetName val="Tab 20"/>
      <sheetName val="Tab 21"/>
      <sheetName val="Tab 22"/>
      <sheetName val="Tab 23"/>
      <sheetName val="Tab 24"/>
      <sheetName val="Tab 25"/>
      <sheetName val="Tab 26"/>
      <sheetName val="Tab 27"/>
      <sheetName val="Tab 28"/>
      <sheetName val="FREQ70"/>
      <sheetName val="FREQ80"/>
      <sheetName val="FREQ90"/>
      <sheetName val="CONTIN70"/>
      <sheetName val="CONTIN80"/>
      <sheetName val="CONTIN9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Z</v>
          </cell>
          <cell r="B1" t="str">
            <v>IDADE</v>
          </cell>
          <cell r="C1" t="str">
            <v>MMLAMBDA76</v>
          </cell>
          <cell r="D1" t="str">
            <v>MMLAMBDA77</v>
          </cell>
          <cell r="E1" t="str">
            <v>MMLAMBDA78</v>
          </cell>
          <cell r="F1" t="str">
            <v>MMLAMBDA79</v>
          </cell>
        </row>
        <row r="2">
          <cell r="A2">
            <v>0</v>
          </cell>
          <cell r="B2">
            <v>5</v>
          </cell>
          <cell r="C2">
            <v>1.6150176593827514E-3</v>
          </cell>
          <cell r="D2">
            <v>0</v>
          </cell>
          <cell r="E2">
            <v>0</v>
          </cell>
          <cell r="F2">
            <v>0.1520927066388845</v>
          </cell>
        </row>
        <row r="3">
          <cell r="A3">
            <v>0</v>
          </cell>
          <cell r="B3">
            <v>6</v>
          </cell>
          <cell r="C3">
            <v>0.10215771658116733</v>
          </cell>
          <cell r="D3">
            <v>0.14689451841823778</v>
          </cell>
          <cell r="E3">
            <v>0.11373434391928837</v>
          </cell>
          <cell r="F3">
            <v>0.32097690072224572</v>
          </cell>
        </row>
        <row r="4">
          <cell r="A4">
            <v>0</v>
          </cell>
          <cell r="B4">
            <v>7</v>
          </cell>
          <cell r="C4">
            <v>0.3851354615806476</v>
          </cell>
          <cell r="D4">
            <v>0.46229419021097312</v>
          </cell>
          <cell r="E4">
            <v>0.46710018799487041</v>
          </cell>
          <cell r="F4">
            <v>0.5708013770152649</v>
          </cell>
        </row>
        <row r="5">
          <cell r="A5">
            <v>0</v>
          </cell>
          <cell r="B5">
            <v>8</v>
          </cell>
          <cell r="C5">
            <v>0.62247999544990207</v>
          </cell>
          <cell r="D5">
            <v>0.68148680671849937</v>
          </cell>
          <cell r="E5">
            <v>0.66578042090909473</v>
          </cell>
          <cell r="F5">
            <v>0.74437696913668794</v>
          </cell>
        </row>
        <row r="6">
          <cell r="A6">
            <v>0</v>
          </cell>
          <cell r="B6">
            <v>9</v>
          </cell>
          <cell r="C6">
            <v>0.72033851085999456</v>
          </cell>
          <cell r="D6">
            <v>0.7591310976134481</v>
          </cell>
          <cell r="E6">
            <v>0.76420278741894687</v>
          </cell>
          <cell r="F6">
            <v>0.80739776420586451</v>
          </cell>
        </row>
        <row r="7">
          <cell r="A7">
            <v>0</v>
          </cell>
          <cell r="B7">
            <v>10</v>
          </cell>
          <cell r="C7">
            <v>0.79204747341006398</v>
          </cell>
          <cell r="D7">
            <v>0.80873723885556992</v>
          </cell>
          <cell r="E7">
            <v>0.81497922038965998</v>
          </cell>
          <cell r="F7">
            <v>0.84306139501525368</v>
          </cell>
        </row>
        <row r="8">
          <cell r="A8">
            <v>0</v>
          </cell>
          <cell r="B8">
            <v>11</v>
          </cell>
          <cell r="C8">
            <v>0.83094037613221361</v>
          </cell>
          <cell r="D8">
            <v>0.84747473779143812</v>
          </cell>
          <cell r="E8">
            <v>0.84623282810661216</v>
          </cell>
          <cell r="F8">
            <v>0.86572115695827034</v>
          </cell>
        </row>
        <row r="9">
          <cell r="A9">
            <v>0</v>
          </cell>
          <cell r="B9">
            <v>12</v>
          </cell>
          <cell r="C9">
            <v>0.83754726859388529</v>
          </cell>
          <cell r="D9">
            <v>0.85532970901000682</v>
          </cell>
          <cell r="E9">
            <v>0.8568002046435097</v>
          </cell>
          <cell r="F9">
            <v>0.87007891445195562</v>
          </cell>
        </row>
        <row r="10">
          <cell r="A10">
            <v>0</v>
          </cell>
          <cell r="B10">
            <v>13</v>
          </cell>
          <cell r="C10">
            <v>0.85970743224470647</v>
          </cell>
          <cell r="D10">
            <v>0.8658855984100724</v>
          </cell>
          <cell r="E10">
            <v>0.86595901973167755</v>
          </cell>
          <cell r="F10">
            <v>0.87581167361105927</v>
          </cell>
        </row>
        <row r="11">
          <cell r="A11">
            <v>0</v>
          </cell>
          <cell r="B11">
            <v>14</v>
          </cell>
          <cell r="C11">
            <v>0.86470252390368429</v>
          </cell>
          <cell r="D11">
            <v>0.86485113350879295</v>
          </cell>
          <cell r="E11">
            <v>0.86853691121747767</v>
          </cell>
          <cell r="F11">
            <v>0.88219366089993967</v>
          </cell>
        </row>
        <row r="12">
          <cell r="A12">
            <v>0</v>
          </cell>
          <cell r="B12">
            <v>15</v>
          </cell>
          <cell r="C12">
            <v>0.85403249357351196</v>
          </cell>
          <cell r="D12">
            <v>0.87231783075403413</v>
          </cell>
          <cell r="E12">
            <v>0.87800766103118966</v>
          </cell>
          <cell r="F12">
            <v>0.86749527382623892</v>
          </cell>
        </row>
        <row r="13">
          <cell r="A13">
            <v>0</v>
          </cell>
          <cell r="B13">
            <v>16</v>
          </cell>
          <cell r="C13">
            <v>0.8320417965914263</v>
          </cell>
          <cell r="D13">
            <v>0.87351188973697147</v>
          </cell>
          <cell r="E13">
            <v>0.86794372075930137</v>
          </cell>
          <cell r="F13">
            <v>0.86721035802872082</v>
          </cell>
        </row>
        <row r="14">
          <cell r="A14">
            <v>0</v>
          </cell>
          <cell r="B14">
            <v>17</v>
          </cell>
          <cell r="C14">
            <v>0.84942040820519138</v>
          </cell>
          <cell r="D14">
            <v>0.86616030745403694</v>
          </cell>
          <cell r="E14">
            <v>0.86330752675144062</v>
          </cell>
          <cell r="F14">
            <v>0.85569248957971455</v>
          </cell>
        </row>
        <row r="15">
          <cell r="A15">
            <v>0</v>
          </cell>
          <cell r="B15">
            <v>18</v>
          </cell>
          <cell r="C15">
            <v>0.82298965087132725</v>
          </cell>
          <cell r="D15">
            <v>0.8638443459179459</v>
          </cell>
          <cell r="E15">
            <v>0.85690281549862957</v>
          </cell>
          <cell r="F15">
            <v>0.85385577035867</v>
          </cell>
        </row>
        <row r="16">
          <cell r="A16">
            <v>0</v>
          </cell>
          <cell r="B16">
            <v>19</v>
          </cell>
          <cell r="C16">
            <v>0.83264632823605389</v>
          </cell>
          <cell r="D16">
            <v>0.86863561678750723</v>
          </cell>
          <cell r="E16">
            <v>0.86525763606142403</v>
          </cell>
          <cell r="F16">
            <v>0.84712763848526007</v>
          </cell>
        </row>
        <row r="17">
          <cell r="A17">
            <v>0</v>
          </cell>
          <cell r="B17">
            <v>20</v>
          </cell>
          <cell r="C17">
            <v>0.82743713956170706</v>
          </cell>
          <cell r="D17">
            <v>0.85580066359422391</v>
          </cell>
          <cell r="E17">
            <v>0.85093733898775314</v>
          </cell>
          <cell r="F17">
            <v>0.83585186038426051</v>
          </cell>
        </row>
        <row r="18">
          <cell r="A18">
            <v>0</v>
          </cell>
          <cell r="B18">
            <v>21</v>
          </cell>
          <cell r="C18">
            <v>0.84702537081907103</v>
          </cell>
          <cell r="D18">
            <v>0.86263244766287384</v>
          </cell>
          <cell r="E18">
            <v>0.8605059728008273</v>
          </cell>
          <cell r="F18">
            <v>0.84582857996462868</v>
          </cell>
        </row>
        <row r="19">
          <cell r="A19">
            <v>0</v>
          </cell>
          <cell r="B19">
            <v>22</v>
          </cell>
          <cell r="C19">
            <v>0.82738406886618554</v>
          </cell>
          <cell r="D19">
            <v>0.84778109042423944</v>
          </cell>
          <cell r="E19">
            <v>0.84860459474052885</v>
          </cell>
          <cell r="F19">
            <v>0.83063668011529435</v>
          </cell>
        </row>
        <row r="20">
          <cell r="A20">
            <v>0</v>
          </cell>
          <cell r="B20">
            <v>23</v>
          </cell>
          <cell r="C20">
            <v>0.82424575620189489</v>
          </cell>
          <cell r="D20">
            <v>0.84381608115148476</v>
          </cell>
          <cell r="E20">
            <v>0.83842721068026704</v>
          </cell>
          <cell r="F20">
            <v>0.82843458104370871</v>
          </cell>
        </row>
        <row r="21">
          <cell r="A21">
            <v>0</v>
          </cell>
          <cell r="B21">
            <v>24</v>
          </cell>
          <cell r="C21">
            <v>0.82453389314868908</v>
          </cell>
          <cell r="D21">
            <v>0.84551202814490822</v>
          </cell>
          <cell r="E21">
            <v>0.84548026756779071</v>
          </cell>
          <cell r="F21">
            <v>0.83361415269758621</v>
          </cell>
        </row>
        <row r="22">
          <cell r="A22">
            <v>0</v>
          </cell>
          <cell r="B22">
            <v>25</v>
          </cell>
          <cell r="C22">
            <v>0.79166049659753912</v>
          </cell>
          <cell r="D22">
            <v>0.81985156433439021</v>
          </cell>
          <cell r="E22">
            <v>0.81684294580017691</v>
          </cell>
          <cell r="F22">
            <v>0.81002382053630406</v>
          </cell>
        </row>
        <row r="23">
          <cell r="A23">
            <v>1</v>
          </cell>
          <cell r="B23">
            <v>5</v>
          </cell>
          <cell r="C23">
            <v>2.4800730953279952E-4</v>
          </cell>
          <cell r="D23">
            <v>0</v>
          </cell>
          <cell r="E23">
            <v>0</v>
          </cell>
          <cell r="F23">
            <v>0</v>
          </cell>
        </row>
        <row r="24">
          <cell r="A24">
            <v>1</v>
          </cell>
          <cell r="B24">
            <v>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>
            <v>1</v>
          </cell>
          <cell r="B25">
            <v>7</v>
          </cell>
          <cell r="C25">
            <v>2.0800809018699706E-4</v>
          </cell>
          <cell r="D25">
            <v>5.2129647664520613E-2</v>
          </cell>
          <cell r="E25">
            <v>4.7145621862760195E-2</v>
          </cell>
          <cell r="F25">
            <v>4.8024033158235314E-2</v>
          </cell>
        </row>
        <row r="26">
          <cell r="A26">
            <v>1</v>
          </cell>
          <cell r="B26">
            <v>8</v>
          </cell>
          <cell r="C26">
            <v>3.0927370538263296E-3</v>
          </cell>
          <cell r="D26">
            <v>0.26741397311779075</v>
          </cell>
          <cell r="E26">
            <v>0.25264991481030297</v>
          </cell>
          <cell r="F26">
            <v>0.28239532029519121</v>
          </cell>
        </row>
        <row r="27">
          <cell r="A27">
            <v>1</v>
          </cell>
          <cell r="B27">
            <v>9</v>
          </cell>
          <cell r="C27">
            <v>7.9563773258218198E-3</v>
          </cell>
          <cell r="D27">
            <v>0.46820920451203218</v>
          </cell>
          <cell r="E27">
            <v>0.47033658890951652</v>
          </cell>
          <cell r="F27">
            <v>0.47862887960284295</v>
          </cell>
        </row>
        <row r="28">
          <cell r="A28">
            <v>1</v>
          </cell>
          <cell r="B28">
            <v>10</v>
          </cell>
          <cell r="C28">
            <v>1.6685081923426427E-2</v>
          </cell>
          <cell r="D28">
            <v>0.59557884358795898</v>
          </cell>
          <cell r="E28">
            <v>0.60315436765776154</v>
          </cell>
          <cell r="F28">
            <v>0.60775509733764865</v>
          </cell>
        </row>
        <row r="29">
          <cell r="A29">
            <v>1</v>
          </cell>
          <cell r="B29">
            <v>11</v>
          </cell>
          <cell r="C29">
            <v>4.0180781789282215E-2</v>
          </cell>
          <cell r="D29">
            <v>0.6908778041364908</v>
          </cell>
          <cell r="E29">
            <v>0.69467257346288269</v>
          </cell>
          <cell r="F29">
            <v>0.68955506584372561</v>
          </cell>
        </row>
        <row r="30">
          <cell r="A30">
            <v>1</v>
          </cell>
          <cell r="B30">
            <v>12</v>
          </cell>
          <cell r="C30">
            <v>7.7583885491514792E-2</v>
          </cell>
          <cell r="D30">
            <v>0.73905479238242056</v>
          </cell>
          <cell r="E30">
            <v>0.74307214290224888</v>
          </cell>
          <cell r="F30">
            <v>0.73921338524025693</v>
          </cell>
        </row>
        <row r="31">
          <cell r="A31">
            <v>1</v>
          </cell>
          <cell r="B31">
            <v>13</v>
          </cell>
          <cell r="C31">
            <v>0.13455680408136131</v>
          </cell>
          <cell r="D31">
            <v>0.77645778597871584</v>
          </cell>
          <cell r="E31">
            <v>0.77988673320623525</v>
          </cell>
          <cell r="F31">
            <v>0.78549195455444554</v>
          </cell>
        </row>
        <row r="32">
          <cell r="A32">
            <v>1</v>
          </cell>
          <cell r="B32">
            <v>14</v>
          </cell>
          <cell r="C32">
            <v>0.23585830134645194</v>
          </cell>
          <cell r="D32">
            <v>0.80208046716114367</v>
          </cell>
          <cell r="E32">
            <v>0.80611695120737059</v>
          </cell>
          <cell r="F32">
            <v>0.81075744833077934</v>
          </cell>
        </row>
        <row r="33">
          <cell r="A33">
            <v>1</v>
          </cell>
          <cell r="B33">
            <v>15</v>
          </cell>
          <cell r="C33">
            <v>0.34326960324222683</v>
          </cell>
          <cell r="D33">
            <v>0.81181809788447368</v>
          </cell>
          <cell r="E33">
            <v>0.81944892517122914</v>
          </cell>
          <cell r="F33">
            <v>0.80319084734611879</v>
          </cell>
        </row>
        <row r="34">
          <cell r="A34">
            <v>1</v>
          </cell>
          <cell r="B34">
            <v>16</v>
          </cell>
          <cell r="C34">
            <v>0.45678799664483805</v>
          </cell>
          <cell r="D34">
            <v>0.82021313846326582</v>
          </cell>
          <cell r="E34">
            <v>0.8180689190295658</v>
          </cell>
          <cell r="F34">
            <v>0.81844388610082164</v>
          </cell>
        </row>
        <row r="35">
          <cell r="A35">
            <v>1</v>
          </cell>
          <cell r="B35">
            <v>17</v>
          </cell>
          <cell r="C35">
            <v>0.56954630742418488</v>
          </cell>
          <cell r="D35">
            <v>0.81861911390329467</v>
          </cell>
          <cell r="E35">
            <v>0.81810739543995492</v>
          </cell>
          <cell r="F35">
            <v>0.81150676515806264</v>
          </cell>
        </row>
        <row r="36">
          <cell r="A36">
            <v>1</v>
          </cell>
          <cell r="B36">
            <v>18</v>
          </cell>
          <cell r="C36">
            <v>0.61361247155683252</v>
          </cell>
          <cell r="D36">
            <v>0.81889436986656838</v>
          </cell>
          <cell r="E36">
            <v>0.81467247333547577</v>
          </cell>
          <cell r="F36">
            <v>0.80937192183530526</v>
          </cell>
        </row>
        <row r="37">
          <cell r="A37">
            <v>1</v>
          </cell>
          <cell r="B37">
            <v>19</v>
          </cell>
          <cell r="C37">
            <v>0.67666986509805582</v>
          </cell>
          <cell r="D37">
            <v>0.82682796946898429</v>
          </cell>
          <cell r="E37">
            <v>0.82484174419115741</v>
          </cell>
          <cell r="F37">
            <v>0.80565218428453567</v>
          </cell>
        </row>
        <row r="38">
          <cell r="A38">
            <v>1</v>
          </cell>
          <cell r="B38">
            <v>20</v>
          </cell>
          <cell r="C38">
            <v>0.7045702422145329</v>
          </cell>
          <cell r="D38">
            <v>0.81373964942107968</v>
          </cell>
          <cell r="E38">
            <v>0.81046993908156761</v>
          </cell>
          <cell r="F38">
            <v>0.79776375294479851</v>
          </cell>
        </row>
        <row r="39">
          <cell r="A39">
            <v>1</v>
          </cell>
          <cell r="B39">
            <v>21</v>
          </cell>
          <cell r="C39">
            <v>0.74891991333666652</v>
          </cell>
          <cell r="D39">
            <v>0.82250793367599651</v>
          </cell>
          <cell r="E39">
            <v>0.82568729357477189</v>
          </cell>
          <cell r="F39">
            <v>0.80974106403732393</v>
          </cell>
        </row>
        <row r="40">
          <cell r="A40">
            <v>1</v>
          </cell>
          <cell r="B40">
            <v>22</v>
          </cell>
          <cell r="C40">
            <v>0.74658543765472463</v>
          </cell>
          <cell r="D40">
            <v>0.8105862409158443</v>
          </cell>
          <cell r="E40">
            <v>0.81678909943961242</v>
          </cell>
          <cell r="F40">
            <v>0.78787728451244587</v>
          </cell>
        </row>
        <row r="41">
          <cell r="A41">
            <v>1</v>
          </cell>
          <cell r="B41">
            <v>23</v>
          </cell>
          <cell r="C41">
            <v>0.74402353732684656</v>
          </cell>
          <cell r="D41">
            <v>0.80326383426464132</v>
          </cell>
          <cell r="E41">
            <v>0.80083597484673963</v>
          </cell>
          <cell r="F41">
            <v>0.78893018203506438</v>
          </cell>
        </row>
        <row r="42">
          <cell r="A42">
            <v>1</v>
          </cell>
          <cell r="B42">
            <v>24</v>
          </cell>
          <cell r="C42">
            <v>0.75598911116161505</v>
          </cell>
          <cell r="D42">
            <v>0.80854695940791321</v>
          </cell>
          <cell r="E42">
            <v>0.80968438263035158</v>
          </cell>
          <cell r="F42">
            <v>0.79815711357252594</v>
          </cell>
        </row>
        <row r="43">
          <cell r="A43">
            <v>1</v>
          </cell>
          <cell r="B43">
            <v>25</v>
          </cell>
          <cell r="C43">
            <v>0.72702797832084509</v>
          </cell>
          <cell r="D43">
            <v>0.77592425729780035</v>
          </cell>
          <cell r="E43">
            <v>0.77872840227191809</v>
          </cell>
          <cell r="F43">
            <v>0.76794274494668713</v>
          </cell>
        </row>
        <row r="44">
          <cell r="A44">
            <v>2</v>
          </cell>
          <cell r="B44">
            <v>5</v>
          </cell>
          <cell r="C44">
            <v>2.4800730953279952E-4</v>
          </cell>
          <cell r="D44">
            <v>0</v>
          </cell>
          <cell r="E44">
            <v>0</v>
          </cell>
          <cell r="F44">
            <v>0</v>
          </cell>
        </row>
        <row r="45">
          <cell r="A45">
            <v>2</v>
          </cell>
          <cell r="B45">
            <v>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A46">
            <v>2</v>
          </cell>
          <cell r="B46">
            <v>7</v>
          </cell>
          <cell r="C46">
            <v>1.2539494798506916E-4</v>
          </cell>
          <cell r="D46">
            <v>0</v>
          </cell>
          <cell r="E46">
            <v>0</v>
          </cell>
          <cell r="F46">
            <v>0</v>
          </cell>
        </row>
        <row r="47">
          <cell r="A47">
            <v>2</v>
          </cell>
          <cell r="B47">
            <v>8</v>
          </cell>
          <cell r="C47">
            <v>8.346770649208866E-5</v>
          </cell>
          <cell r="D47">
            <v>4.1949561397077152E-2</v>
          </cell>
          <cell r="E47">
            <v>3.3914251311723709E-2</v>
          </cell>
          <cell r="F47">
            <v>3.3697629155000165E-2</v>
          </cell>
        </row>
        <row r="48">
          <cell r="A48">
            <v>2</v>
          </cell>
          <cell r="B48">
            <v>9</v>
          </cell>
          <cell r="C48">
            <v>3.0485990582432899E-3</v>
          </cell>
          <cell r="D48">
            <v>0.20254806741658121</v>
          </cell>
          <cell r="E48">
            <v>0.20742788554960642</v>
          </cell>
          <cell r="F48">
            <v>0.20932640451444695</v>
          </cell>
        </row>
        <row r="49">
          <cell r="A49">
            <v>2</v>
          </cell>
          <cell r="B49">
            <v>10</v>
          </cell>
          <cell r="C49">
            <v>9.6563734571105918E-3</v>
          </cell>
          <cell r="D49">
            <v>0.37605795238973821</v>
          </cell>
          <cell r="E49">
            <v>0.37472932596376546</v>
          </cell>
          <cell r="F49">
            <v>0.39114779616725043</v>
          </cell>
        </row>
        <row r="50">
          <cell r="A50">
            <v>2</v>
          </cell>
          <cell r="B50">
            <v>11</v>
          </cell>
          <cell r="C50">
            <v>2.837197973462589E-2</v>
          </cell>
          <cell r="D50">
            <v>0.51685634370319677</v>
          </cell>
          <cell r="E50">
            <v>0.52158535828124353</v>
          </cell>
          <cell r="F50">
            <v>0.51961309951000678</v>
          </cell>
        </row>
        <row r="51">
          <cell r="A51">
            <v>2</v>
          </cell>
          <cell r="B51">
            <v>12</v>
          </cell>
          <cell r="C51">
            <v>6.1105583029094787E-2</v>
          </cell>
          <cell r="D51">
            <v>0.60142503697602712</v>
          </cell>
          <cell r="E51">
            <v>0.60480862299820581</v>
          </cell>
          <cell r="F51">
            <v>0.60379253158686208</v>
          </cell>
        </row>
        <row r="52">
          <cell r="A52">
            <v>2</v>
          </cell>
          <cell r="B52">
            <v>13</v>
          </cell>
          <cell r="C52">
            <v>0.11209832649891306</v>
          </cell>
          <cell r="D52">
            <v>0.66798474585594636</v>
          </cell>
          <cell r="E52">
            <v>0.66997950396345241</v>
          </cell>
          <cell r="F52">
            <v>0.67193914929325582</v>
          </cell>
        </row>
        <row r="53">
          <cell r="A53">
            <v>2</v>
          </cell>
          <cell r="B53">
            <v>14</v>
          </cell>
          <cell r="C53">
            <v>0.20345443114286865</v>
          </cell>
          <cell r="D53">
            <v>0.70865010766838143</v>
          </cell>
          <cell r="E53">
            <v>0.71909238829805011</v>
          </cell>
          <cell r="F53">
            <v>0.72359198471378772</v>
          </cell>
        </row>
        <row r="54">
          <cell r="A54">
            <v>2</v>
          </cell>
          <cell r="B54">
            <v>15</v>
          </cell>
          <cell r="C54">
            <v>0.30330139417836494</v>
          </cell>
          <cell r="D54">
            <v>0.73589278933239799</v>
          </cell>
          <cell r="E54">
            <v>0.7476318158291928</v>
          </cell>
          <cell r="F54">
            <v>0.73253009096375754</v>
          </cell>
        </row>
        <row r="55">
          <cell r="A55">
            <v>2</v>
          </cell>
          <cell r="B55">
            <v>16</v>
          </cell>
          <cell r="C55">
            <v>0.41356245227733496</v>
          </cell>
          <cell r="D55">
            <v>0.74682992177437957</v>
          </cell>
          <cell r="E55">
            <v>0.75152513390978493</v>
          </cell>
          <cell r="F55">
            <v>0.74956207508139672</v>
          </cell>
        </row>
        <row r="56">
          <cell r="A56">
            <v>2</v>
          </cell>
          <cell r="B56">
            <v>17</v>
          </cell>
          <cell r="C56">
            <v>0.51890585463895988</v>
          </cell>
          <cell r="D56">
            <v>0.74923928425095976</v>
          </cell>
          <cell r="E56">
            <v>0.75396165278918204</v>
          </cell>
          <cell r="F56">
            <v>0.74789756667860796</v>
          </cell>
        </row>
        <row r="57">
          <cell r="A57">
            <v>2</v>
          </cell>
          <cell r="B57">
            <v>18</v>
          </cell>
          <cell r="C57">
            <v>0.55738207293405972</v>
          </cell>
          <cell r="D57">
            <v>0.74743341313457146</v>
          </cell>
          <cell r="E57">
            <v>0.74648426980569782</v>
          </cell>
          <cell r="F57">
            <v>0.74866308227025347</v>
          </cell>
        </row>
        <row r="58">
          <cell r="A58">
            <v>2</v>
          </cell>
          <cell r="B58">
            <v>19</v>
          </cell>
          <cell r="C58">
            <v>0.62275720826022973</v>
          </cell>
          <cell r="D58">
            <v>0.75896882723213677</v>
          </cell>
          <cell r="E58">
            <v>0.76179372430613679</v>
          </cell>
          <cell r="F58">
            <v>0.74883051590555949</v>
          </cell>
        </row>
        <row r="59">
          <cell r="A59">
            <v>2</v>
          </cell>
          <cell r="B59">
            <v>20</v>
          </cell>
          <cell r="C59">
            <v>0.64185882352941181</v>
          </cell>
          <cell r="D59">
            <v>0.7488783210309522</v>
          </cell>
          <cell r="E59">
            <v>0.74620789618213423</v>
          </cell>
          <cell r="F59">
            <v>0.74082851162059937</v>
          </cell>
        </row>
        <row r="60">
          <cell r="A60">
            <v>2</v>
          </cell>
          <cell r="B60">
            <v>21</v>
          </cell>
          <cell r="C60">
            <v>0.69626398984654436</v>
          </cell>
          <cell r="D60">
            <v>0.7504274254081672</v>
          </cell>
          <cell r="E60">
            <v>0.76239114906854177</v>
          </cell>
          <cell r="F60">
            <v>0.74795067937235082</v>
          </cell>
        </row>
        <row r="61">
          <cell r="A61">
            <v>2</v>
          </cell>
          <cell r="B61">
            <v>22</v>
          </cell>
          <cell r="C61">
            <v>0.67930082723984031</v>
          </cell>
          <cell r="D61">
            <v>0.74036783429197728</v>
          </cell>
          <cell r="E61">
            <v>0.74766641979452453</v>
          </cell>
          <cell r="F61">
            <v>0.72558139950648137</v>
          </cell>
        </row>
        <row r="62">
          <cell r="A62">
            <v>2</v>
          </cell>
          <cell r="B62">
            <v>23</v>
          </cell>
          <cell r="C62">
            <v>0.67850059998092116</v>
          </cell>
          <cell r="D62">
            <v>0.72884688071426385</v>
          </cell>
          <cell r="E62">
            <v>0.74020830783927494</v>
          </cell>
          <cell r="F62">
            <v>0.72963564654454161</v>
          </cell>
        </row>
        <row r="63">
          <cell r="A63">
            <v>2</v>
          </cell>
          <cell r="B63">
            <v>24</v>
          </cell>
          <cell r="C63">
            <v>0.68686754747196799</v>
          </cell>
          <cell r="D63">
            <v>0.73018711676112424</v>
          </cell>
          <cell r="E63">
            <v>0.74026507530536789</v>
          </cell>
          <cell r="F63">
            <v>0.74094426113757528</v>
          </cell>
        </row>
        <row r="64">
          <cell r="A64">
            <v>2</v>
          </cell>
          <cell r="B64">
            <v>25</v>
          </cell>
          <cell r="C64">
            <v>0.6561657785564089</v>
          </cell>
          <cell r="D64">
            <v>0.69437813214782529</v>
          </cell>
          <cell r="E64">
            <v>0.71498967825658977</v>
          </cell>
          <cell r="F64">
            <v>0.70806314433121265</v>
          </cell>
        </row>
        <row r="65">
          <cell r="A65">
            <v>3</v>
          </cell>
          <cell r="B65">
            <v>5</v>
          </cell>
          <cell r="C65">
            <v>1.1583574936262492E-4</v>
          </cell>
          <cell r="D65">
            <v>0</v>
          </cell>
          <cell r="E65">
            <v>0</v>
          </cell>
          <cell r="F65">
            <v>0</v>
          </cell>
        </row>
        <row r="66">
          <cell r="A66">
            <v>3</v>
          </cell>
          <cell r="B66">
            <v>6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>
            <v>3</v>
          </cell>
          <cell r="B67">
            <v>7</v>
          </cell>
          <cell r="C67">
            <v>1.2539494798506916E-4</v>
          </cell>
          <cell r="D67">
            <v>0</v>
          </cell>
          <cell r="E67">
            <v>0</v>
          </cell>
          <cell r="F67">
            <v>0</v>
          </cell>
        </row>
        <row r="68">
          <cell r="A68">
            <v>3</v>
          </cell>
          <cell r="B68">
            <v>8</v>
          </cell>
          <cell r="C68">
            <v>8.346770649208866E-5</v>
          </cell>
          <cell r="D68">
            <v>0</v>
          </cell>
          <cell r="E68">
            <v>0</v>
          </cell>
          <cell r="F68">
            <v>0</v>
          </cell>
        </row>
        <row r="69">
          <cell r="A69">
            <v>3</v>
          </cell>
          <cell r="B69">
            <v>9</v>
          </cell>
          <cell r="C69">
            <v>0</v>
          </cell>
          <cell r="D69">
            <v>3.0141026822748641E-2</v>
          </cell>
          <cell r="E69">
            <v>2.7614102115676092E-2</v>
          </cell>
          <cell r="F69">
            <v>2.7695631986856675E-2</v>
          </cell>
        </row>
        <row r="70">
          <cell r="A70">
            <v>3</v>
          </cell>
          <cell r="B70">
            <v>10</v>
          </cell>
          <cell r="C70">
            <v>5.8980140882084831E-3</v>
          </cell>
          <cell r="D70">
            <v>0.17216280694955666</v>
          </cell>
          <cell r="E70">
            <v>0.16717789184926438</v>
          </cell>
          <cell r="F70">
            <v>0.17438476313917714</v>
          </cell>
        </row>
        <row r="71">
          <cell r="A71">
            <v>3</v>
          </cell>
          <cell r="B71">
            <v>11</v>
          </cell>
          <cell r="C71">
            <v>1.9091599627766437E-2</v>
          </cell>
          <cell r="D71">
            <v>0.32285150474493707</v>
          </cell>
          <cell r="E71">
            <v>0.3279964695237701</v>
          </cell>
          <cell r="F71">
            <v>0.32819769159975348</v>
          </cell>
        </row>
        <row r="72">
          <cell r="A72">
            <v>3</v>
          </cell>
          <cell r="B72">
            <v>12</v>
          </cell>
          <cell r="C72">
            <v>4.4821122403610837E-2</v>
          </cell>
          <cell r="D72">
            <v>0.44657611454014179</v>
          </cell>
          <cell r="E72">
            <v>0.44691416781695392</v>
          </cell>
          <cell r="F72">
            <v>0.44086967520694842</v>
          </cell>
        </row>
        <row r="73">
          <cell r="A73">
            <v>3</v>
          </cell>
          <cell r="B73">
            <v>13</v>
          </cell>
          <cell r="C73">
            <v>8.5682533204676378E-2</v>
          </cell>
          <cell r="D73">
            <v>0.52924066439573358</v>
          </cell>
          <cell r="E73">
            <v>0.53839760540186399</v>
          </cell>
          <cell r="F73">
            <v>0.53518415336116776</v>
          </cell>
        </row>
        <row r="74">
          <cell r="A74">
            <v>3</v>
          </cell>
          <cell r="B74">
            <v>14</v>
          </cell>
          <cell r="C74">
            <v>0.15716791231147126</v>
          </cell>
          <cell r="D74">
            <v>0.59088482473980142</v>
          </cell>
          <cell r="E74">
            <v>0.60331291426254663</v>
          </cell>
          <cell r="F74">
            <v>0.6085601413045908</v>
          </cell>
        </row>
        <row r="75">
          <cell r="A75">
            <v>3</v>
          </cell>
          <cell r="B75">
            <v>15</v>
          </cell>
          <cell r="C75">
            <v>0.24964978293953191</v>
          </cell>
          <cell r="D75">
            <v>0.63454740222890704</v>
          </cell>
          <cell r="E75">
            <v>0.64658610309689446</v>
          </cell>
          <cell r="F75">
            <v>0.63275963510731936</v>
          </cell>
        </row>
        <row r="76">
          <cell r="A76">
            <v>3</v>
          </cell>
          <cell r="B76">
            <v>16</v>
          </cell>
          <cell r="C76">
            <v>0.34633471125671877</v>
          </cell>
          <cell r="D76">
            <v>0.6509293255407923</v>
          </cell>
          <cell r="E76">
            <v>0.65919983548090422</v>
          </cell>
          <cell r="F76">
            <v>0.65522914115603414</v>
          </cell>
        </row>
        <row r="77">
          <cell r="A77">
            <v>3</v>
          </cell>
          <cell r="B77">
            <v>17</v>
          </cell>
          <cell r="C77">
            <v>0.43882229275591578</v>
          </cell>
          <cell r="D77">
            <v>0.64897680889168696</v>
          </cell>
          <cell r="E77">
            <v>0.66349016760224733</v>
          </cell>
          <cell r="F77">
            <v>0.66099698939440477</v>
          </cell>
        </row>
        <row r="78">
          <cell r="A78">
            <v>3</v>
          </cell>
          <cell r="B78">
            <v>18</v>
          </cell>
          <cell r="C78">
            <v>0.4752047310302504</v>
          </cell>
          <cell r="D78">
            <v>0.64882820896070403</v>
          </cell>
          <cell r="E78">
            <v>0.65715019606639247</v>
          </cell>
          <cell r="F78">
            <v>0.66023529430669081</v>
          </cell>
        </row>
        <row r="79">
          <cell r="A79">
            <v>3</v>
          </cell>
          <cell r="B79">
            <v>19</v>
          </cell>
          <cell r="C79">
            <v>0.54433949825369499</v>
          </cell>
          <cell r="D79">
            <v>0.667172330925625</v>
          </cell>
          <cell r="E79">
            <v>0.67446396647318063</v>
          </cell>
          <cell r="F79">
            <v>0.66378987700161307</v>
          </cell>
        </row>
        <row r="80">
          <cell r="A80">
            <v>3</v>
          </cell>
          <cell r="B80">
            <v>20</v>
          </cell>
          <cell r="C80">
            <v>0.56027128027681661</v>
          </cell>
          <cell r="D80">
            <v>0.65935719038389218</v>
          </cell>
          <cell r="E80">
            <v>0.6567871112677105</v>
          </cell>
          <cell r="F80">
            <v>0.65604626472716865</v>
          </cell>
        </row>
        <row r="81">
          <cell r="A81">
            <v>3</v>
          </cell>
          <cell r="B81">
            <v>21</v>
          </cell>
          <cell r="C81">
            <v>0.61204158814404575</v>
          </cell>
          <cell r="D81">
            <v>0.66099213951244173</v>
          </cell>
          <cell r="E81">
            <v>0.67514838666048649</v>
          </cell>
          <cell r="F81">
            <v>0.66170226765696782</v>
          </cell>
        </row>
        <row r="82">
          <cell r="A82">
            <v>3</v>
          </cell>
          <cell r="B82">
            <v>22</v>
          </cell>
          <cell r="C82">
            <v>0.57916519309836589</v>
          </cell>
          <cell r="D82">
            <v>0.63751275662459828</v>
          </cell>
          <cell r="E82">
            <v>0.65536937788220184</v>
          </cell>
          <cell r="F82">
            <v>0.64122377595810853</v>
          </cell>
        </row>
        <row r="83">
          <cell r="A83">
            <v>3</v>
          </cell>
          <cell r="B83">
            <v>23</v>
          </cell>
          <cell r="C83">
            <v>0.58409925040040567</v>
          </cell>
          <cell r="D83">
            <v>0.63137673534849981</v>
          </cell>
          <cell r="E83">
            <v>0.64743000153951213</v>
          </cell>
          <cell r="F83">
            <v>0.64327715939437213</v>
          </cell>
        </row>
        <row r="84">
          <cell r="A84">
            <v>3</v>
          </cell>
          <cell r="B84">
            <v>24</v>
          </cell>
          <cell r="C84">
            <v>0.59431130986680125</v>
          </cell>
          <cell r="D84">
            <v>0.63691398864739479</v>
          </cell>
          <cell r="E84">
            <v>0.64275248338214874</v>
          </cell>
          <cell r="F84">
            <v>0.64581406284203824</v>
          </cell>
        </row>
        <row r="85">
          <cell r="A85">
            <v>3</v>
          </cell>
          <cell r="B85">
            <v>25</v>
          </cell>
          <cell r="C85">
            <v>0.56152963797451627</v>
          </cell>
          <cell r="D85">
            <v>0.5865341889365836</v>
          </cell>
          <cell r="E85">
            <v>0.6225289000711528</v>
          </cell>
          <cell r="F85">
            <v>0.61236850461554793</v>
          </cell>
        </row>
        <row r="86">
          <cell r="A86">
            <v>4</v>
          </cell>
          <cell r="B86">
            <v>5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>
            <v>4</v>
          </cell>
          <cell r="B87">
            <v>6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>
            <v>4</v>
          </cell>
          <cell r="B88">
            <v>7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A89">
            <v>4</v>
          </cell>
          <cell r="B89">
            <v>8</v>
          </cell>
          <cell r="C89">
            <v>8.346770649208866E-5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4</v>
          </cell>
          <cell r="B90">
            <v>9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A91">
            <v>4</v>
          </cell>
          <cell r="B91">
            <v>10</v>
          </cell>
          <cell r="C91">
            <v>3.0197201978965789E-3</v>
          </cell>
          <cell r="D91">
            <v>2.8886436767198116E-2</v>
          </cell>
          <cell r="E91">
            <v>2.295329650392473E-2</v>
          </cell>
          <cell r="F91">
            <v>2.6443688442705865E-2</v>
          </cell>
        </row>
        <row r="92">
          <cell r="A92">
            <v>4</v>
          </cell>
          <cell r="B92">
            <v>11</v>
          </cell>
          <cell r="C92">
            <v>7.8520154988389549E-3</v>
          </cell>
          <cell r="D92">
            <v>0.14513556383597687</v>
          </cell>
          <cell r="E92">
            <v>0.14469408453036386</v>
          </cell>
          <cell r="F92">
            <v>0.14714503632029405</v>
          </cell>
        </row>
        <row r="93">
          <cell r="A93">
            <v>4</v>
          </cell>
          <cell r="B93">
            <v>12</v>
          </cell>
          <cell r="C93">
            <v>1.897135297061742E-2</v>
          </cell>
          <cell r="D93">
            <v>0.27054379493868641</v>
          </cell>
          <cell r="E93">
            <v>0.27268105474178206</v>
          </cell>
          <cell r="F93">
            <v>0.26612616474358075</v>
          </cell>
        </row>
        <row r="94">
          <cell r="A94">
            <v>4</v>
          </cell>
          <cell r="B94">
            <v>13</v>
          </cell>
          <cell r="C94">
            <v>3.5637361087573961E-2</v>
          </cell>
          <cell r="D94">
            <v>0.35629076275584948</v>
          </cell>
          <cell r="E94">
            <v>0.36862874285073455</v>
          </cell>
          <cell r="F94">
            <v>0.36842284692754573</v>
          </cell>
        </row>
        <row r="95">
          <cell r="A95">
            <v>4</v>
          </cell>
          <cell r="B95">
            <v>14</v>
          </cell>
          <cell r="C95">
            <v>6.7984761852631512E-2</v>
          </cell>
          <cell r="D95">
            <v>0.42099084818758226</v>
          </cell>
          <cell r="E95">
            <v>0.44086035418695185</v>
          </cell>
          <cell r="F95">
            <v>0.43979815595445093</v>
          </cell>
        </row>
        <row r="96">
          <cell r="A96">
            <v>4</v>
          </cell>
          <cell r="B96">
            <v>15</v>
          </cell>
          <cell r="C96">
            <v>0.13593709753079447</v>
          </cell>
          <cell r="D96">
            <v>0.45605559403590251</v>
          </cell>
          <cell r="E96">
            <v>0.48147554124011882</v>
          </cell>
          <cell r="F96">
            <v>0.47717619269458017</v>
          </cell>
        </row>
        <row r="97">
          <cell r="A97">
            <v>4</v>
          </cell>
          <cell r="B97">
            <v>16</v>
          </cell>
          <cell r="C97">
            <v>0.21022346431755179</v>
          </cell>
          <cell r="D97">
            <v>0.46859525460583679</v>
          </cell>
          <cell r="E97">
            <v>0.48938451959091106</v>
          </cell>
          <cell r="F97">
            <v>0.49040690691019601</v>
          </cell>
        </row>
        <row r="98">
          <cell r="A98">
            <v>4</v>
          </cell>
          <cell r="B98">
            <v>17</v>
          </cell>
          <cell r="C98">
            <v>0.27779318562345279</v>
          </cell>
          <cell r="D98">
            <v>0.46577267854528248</v>
          </cell>
          <cell r="E98">
            <v>0.50167168362773362</v>
          </cell>
          <cell r="F98">
            <v>0.4986943210121082</v>
          </cell>
        </row>
        <row r="99">
          <cell r="A99">
            <v>4</v>
          </cell>
          <cell r="B99">
            <v>18</v>
          </cell>
          <cell r="C99">
            <v>0.30784413741985106</v>
          </cell>
          <cell r="D99">
            <v>0.46732776691162609</v>
          </cell>
          <cell r="E99">
            <v>0.48227902553973145</v>
          </cell>
          <cell r="F99">
            <v>0.48707793491203177</v>
          </cell>
        </row>
        <row r="100">
          <cell r="A100">
            <v>4</v>
          </cell>
          <cell r="B100">
            <v>19</v>
          </cell>
          <cell r="C100">
            <v>0.35419820586284984</v>
          </cell>
          <cell r="D100">
            <v>0.47052218596246886</v>
          </cell>
          <cell r="E100">
            <v>0.50038257674633058</v>
          </cell>
          <cell r="F100">
            <v>0.48119078034427704</v>
          </cell>
        </row>
        <row r="101">
          <cell r="A101">
            <v>4</v>
          </cell>
          <cell r="B101">
            <v>20</v>
          </cell>
          <cell r="C101">
            <v>0.37715340253748558</v>
          </cell>
          <cell r="D101">
            <v>0.46368412736914488</v>
          </cell>
          <cell r="E101">
            <v>0.47368904726916694</v>
          </cell>
          <cell r="F101">
            <v>0.46271460556533567</v>
          </cell>
        </row>
        <row r="102">
          <cell r="A102">
            <v>4</v>
          </cell>
          <cell r="B102">
            <v>21</v>
          </cell>
          <cell r="C102">
            <v>0.41217183954463288</v>
          </cell>
          <cell r="D102">
            <v>0.46380326553504692</v>
          </cell>
          <cell r="E102">
            <v>0.48356276383568542</v>
          </cell>
          <cell r="F102">
            <v>0.45036460523847166</v>
          </cell>
        </row>
        <row r="103">
          <cell r="A103">
            <v>4</v>
          </cell>
          <cell r="B103">
            <v>22</v>
          </cell>
          <cell r="C103">
            <v>0.39074783508943162</v>
          </cell>
          <cell r="D103">
            <v>0.43518313629666044</v>
          </cell>
          <cell r="E103">
            <v>0.46038614208160644</v>
          </cell>
          <cell r="F103">
            <v>0.42853880145865542</v>
          </cell>
        </row>
        <row r="104">
          <cell r="A104">
            <v>4</v>
          </cell>
          <cell r="B104">
            <v>23</v>
          </cell>
          <cell r="C104">
            <v>0.38777796187234215</v>
          </cell>
          <cell r="D104">
            <v>0.4322818236610107</v>
          </cell>
          <cell r="E104">
            <v>0.45271723898360616</v>
          </cell>
          <cell r="F104">
            <v>0.42564424431221459</v>
          </cell>
        </row>
        <row r="105">
          <cell r="A105">
            <v>4</v>
          </cell>
          <cell r="B105">
            <v>24</v>
          </cell>
          <cell r="C105">
            <v>0.39977973384691723</v>
          </cell>
          <cell r="D105">
            <v>0.43159911638078768</v>
          </cell>
          <cell r="E105">
            <v>0.44267411882180319</v>
          </cell>
          <cell r="F105">
            <v>0.4165283346655424</v>
          </cell>
        </row>
        <row r="106">
          <cell r="A106">
            <v>4</v>
          </cell>
          <cell r="B106">
            <v>25</v>
          </cell>
          <cell r="C106">
            <v>0.36813214351618762</v>
          </cell>
          <cell r="D106">
            <v>0.39202468590538181</v>
          </cell>
          <cell r="E106">
            <v>0.42399107051687596</v>
          </cell>
          <cell r="F106">
            <v>0.39460203980571917</v>
          </cell>
        </row>
        <row r="107">
          <cell r="A107">
            <v>5</v>
          </cell>
          <cell r="B107">
            <v>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5</v>
          </cell>
          <cell r="B108">
            <v>6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>
            <v>5</v>
          </cell>
          <cell r="B109">
            <v>7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>
            <v>5</v>
          </cell>
          <cell r="B110">
            <v>8</v>
          </cell>
          <cell r="C110">
            <v>8.346770649208866E-5</v>
          </cell>
          <cell r="D110">
            <v>0</v>
          </cell>
          <cell r="E110">
            <v>0</v>
          </cell>
          <cell r="F110">
            <v>0</v>
          </cell>
        </row>
        <row r="111">
          <cell r="A111">
            <v>5</v>
          </cell>
          <cell r="B111">
            <v>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>
            <v>5</v>
          </cell>
          <cell r="B112">
            <v>10</v>
          </cell>
          <cell r="C112">
            <v>2.9334322482056762E-3</v>
          </cell>
          <cell r="D112">
            <v>0</v>
          </cell>
          <cell r="E112">
            <v>0</v>
          </cell>
          <cell r="F112">
            <v>0</v>
          </cell>
        </row>
        <row r="113">
          <cell r="A113">
            <v>5</v>
          </cell>
          <cell r="B113">
            <v>11</v>
          </cell>
          <cell r="C113">
            <v>7.0301073724360966E-3</v>
          </cell>
          <cell r="D113">
            <v>2.6605052662938757E-2</v>
          </cell>
          <cell r="E113">
            <v>2.4483069089704847E-2</v>
          </cell>
          <cell r="F113">
            <v>2.4951028817008197E-2</v>
          </cell>
        </row>
        <row r="114">
          <cell r="A114">
            <v>5</v>
          </cell>
          <cell r="B114">
            <v>12</v>
          </cell>
          <cell r="C114">
            <v>1.563238367132248E-2</v>
          </cell>
          <cell r="D114">
            <v>0.13768547393069544</v>
          </cell>
          <cell r="E114">
            <v>0.12836242736600328</v>
          </cell>
          <cell r="F114">
            <v>0.12207566792686184</v>
          </cell>
        </row>
        <row r="115">
          <cell r="A115">
            <v>5</v>
          </cell>
          <cell r="B115">
            <v>13</v>
          </cell>
          <cell r="C115">
            <v>2.4282654867732737E-2</v>
          </cell>
          <cell r="D115">
            <v>0.22572233970219918</v>
          </cell>
          <cell r="E115">
            <v>0.23547201383519356</v>
          </cell>
          <cell r="F115">
            <v>0.23065646616885793</v>
          </cell>
        </row>
        <row r="116">
          <cell r="A116">
            <v>5</v>
          </cell>
          <cell r="B116">
            <v>14</v>
          </cell>
          <cell r="C116">
            <v>4.8838247111297625E-2</v>
          </cell>
          <cell r="D116">
            <v>0.305959145830841</v>
          </cell>
          <cell r="E116">
            <v>0.32033392243484748</v>
          </cell>
          <cell r="F116">
            <v>0.31520486241892959</v>
          </cell>
        </row>
        <row r="117">
          <cell r="A117">
            <v>5</v>
          </cell>
          <cell r="B117">
            <v>15</v>
          </cell>
          <cell r="C117">
            <v>0.10254139211131315</v>
          </cell>
          <cell r="D117">
            <v>0.35992997049010228</v>
          </cell>
          <cell r="E117">
            <v>0.38258217142007916</v>
          </cell>
          <cell r="F117">
            <v>0.37611191637113445</v>
          </cell>
        </row>
        <row r="118">
          <cell r="A118">
            <v>5</v>
          </cell>
          <cell r="B118">
            <v>16</v>
          </cell>
          <cell r="C118">
            <v>0.16133589609529864</v>
          </cell>
          <cell r="D118">
            <v>0.37926078020454412</v>
          </cell>
          <cell r="E118">
            <v>0.40365369491990166</v>
          </cell>
          <cell r="F118">
            <v>0.40737130410718447</v>
          </cell>
        </row>
        <row r="119">
          <cell r="A119">
            <v>5</v>
          </cell>
          <cell r="B119">
            <v>17</v>
          </cell>
          <cell r="C119">
            <v>0.22048113566094521</v>
          </cell>
          <cell r="D119">
            <v>0.39029196244515807</v>
          </cell>
          <cell r="E119">
            <v>0.42182177494815898</v>
          </cell>
          <cell r="F119">
            <v>0.43019201798780748</v>
          </cell>
        </row>
        <row r="120">
          <cell r="A120">
            <v>5</v>
          </cell>
          <cell r="B120">
            <v>18</v>
          </cell>
          <cell r="C120">
            <v>0.24717720242768162</v>
          </cell>
          <cell r="D120">
            <v>0.39234898237950705</v>
          </cell>
          <cell r="E120">
            <v>0.4054639784593157</v>
          </cell>
          <cell r="F120">
            <v>0.42822503282036617</v>
          </cell>
        </row>
        <row r="121">
          <cell r="A121">
            <v>5</v>
          </cell>
          <cell r="B121">
            <v>19</v>
          </cell>
          <cell r="C121">
            <v>0.29093807714924486</v>
          </cell>
          <cell r="D121">
            <v>0.39432163159787176</v>
          </cell>
          <cell r="E121">
            <v>0.42234319959741984</v>
          </cell>
          <cell r="F121">
            <v>0.4274043827994739</v>
          </cell>
        </row>
        <row r="122">
          <cell r="A122">
            <v>5</v>
          </cell>
          <cell r="B122">
            <v>20</v>
          </cell>
          <cell r="C122">
            <v>0.3029504036908881</v>
          </cell>
          <cell r="D122">
            <v>0.38508003409209762</v>
          </cell>
          <cell r="E122">
            <v>0.40106819580482933</v>
          </cell>
          <cell r="F122">
            <v>0.41431763889306489</v>
          </cell>
        </row>
        <row r="123">
          <cell r="A123">
            <v>5</v>
          </cell>
          <cell r="B123">
            <v>21</v>
          </cell>
          <cell r="C123">
            <v>0.33026883581400718</v>
          </cell>
          <cell r="D123">
            <v>0.38992089241595279</v>
          </cell>
          <cell r="E123">
            <v>0.41011025155877023</v>
          </cell>
          <cell r="F123">
            <v>0.40718727131591326</v>
          </cell>
        </row>
        <row r="124">
          <cell r="A124">
            <v>5</v>
          </cell>
          <cell r="B124">
            <v>22</v>
          </cell>
          <cell r="C124">
            <v>0.31483173661094438</v>
          </cell>
          <cell r="D124">
            <v>0.35778374672739205</v>
          </cell>
          <cell r="E124">
            <v>0.38540511353686302</v>
          </cell>
          <cell r="F124">
            <v>0.38638859427648931</v>
          </cell>
        </row>
        <row r="125">
          <cell r="A125">
            <v>5</v>
          </cell>
          <cell r="B125">
            <v>23</v>
          </cell>
          <cell r="C125">
            <v>0.30743524473698747</v>
          </cell>
          <cell r="D125">
            <v>0.35369696907785192</v>
          </cell>
          <cell r="E125">
            <v>0.37114135090219363</v>
          </cell>
          <cell r="F125">
            <v>0.38604284189260379</v>
          </cell>
        </row>
        <row r="126">
          <cell r="A126">
            <v>5</v>
          </cell>
          <cell r="B126">
            <v>24</v>
          </cell>
          <cell r="C126">
            <v>0.32271436358695982</v>
          </cell>
          <cell r="D126">
            <v>0.35075050140304403</v>
          </cell>
          <cell r="E126">
            <v>0.36115497463665358</v>
          </cell>
          <cell r="F126">
            <v>0.38180529868492763</v>
          </cell>
        </row>
        <row r="127">
          <cell r="A127">
            <v>5</v>
          </cell>
          <cell r="B127">
            <v>25</v>
          </cell>
          <cell r="C127">
            <v>0.29970190022941268</v>
          </cell>
          <cell r="D127">
            <v>0.31490433566899478</v>
          </cell>
          <cell r="E127">
            <v>0.3533013100861343</v>
          </cell>
          <cell r="F127">
            <v>0.35848681906500568</v>
          </cell>
        </row>
        <row r="128">
          <cell r="A128">
            <v>6</v>
          </cell>
          <cell r="B128">
            <v>5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A129">
            <v>6</v>
          </cell>
          <cell r="B129">
            <v>6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>
            <v>6</v>
          </cell>
          <cell r="B130">
            <v>7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>
            <v>6</v>
          </cell>
          <cell r="B131">
            <v>8</v>
          </cell>
          <cell r="C131">
            <v>8.346770649208866E-5</v>
          </cell>
          <cell r="D131">
            <v>0</v>
          </cell>
          <cell r="E131">
            <v>0</v>
          </cell>
          <cell r="F131">
            <v>0</v>
          </cell>
        </row>
        <row r="132">
          <cell r="A132">
            <v>6</v>
          </cell>
          <cell r="B132">
            <v>9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A133">
            <v>6</v>
          </cell>
          <cell r="B133">
            <v>10</v>
          </cell>
          <cell r="C133">
            <v>2.8102660461572504E-3</v>
          </cell>
          <cell r="D133">
            <v>0</v>
          </cell>
          <cell r="E133">
            <v>0</v>
          </cell>
          <cell r="F133">
            <v>0</v>
          </cell>
        </row>
        <row r="134">
          <cell r="A134">
            <v>6</v>
          </cell>
          <cell r="B134">
            <v>11</v>
          </cell>
          <cell r="C134">
            <v>7.0301073724360966E-3</v>
          </cell>
          <cell r="D134">
            <v>0</v>
          </cell>
          <cell r="E134">
            <v>0</v>
          </cell>
          <cell r="F134">
            <v>0</v>
          </cell>
        </row>
        <row r="135">
          <cell r="A135">
            <v>6</v>
          </cell>
          <cell r="B135">
            <v>12</v>
          </cell>
          <cell r="C135">
            <v>1.485072956129925E-2</v>
          </cell>
          <cell r="D135">
            <v>2.5797676751838621E-2</v>
          </cell>
          <cell r="E135">
            <v>2.3724162240632368E-2</v>
          </cell>
          <cell r="F135">
            <v>2.2003991398816633E-2</v>
          </cell>
        </row>
        <row r="136">
          <cell r="A136">
            <v>6</v>
          </cell>
          <cell r="B136">
            <v>13</v>
          </cell>
          <cell r="C136">
            <v>2.2060747755132157E-2</v>
          </cell>
          <cell r="D136">
            <v>0.11009522426742575</v>
          </cell>
          <cell r="E136">
            <v>0.11316755989446534</v>
          </cell>
          <cell r="F136">
            <v>0.11101333444131109</v>
          </cell>
        </row>
        <row r="137">
          <cell r="A137">
            <v>6</v>
          </cell>
          <cell r="B137">
            <v>14</v>
          </cell>
          <cell r="C137">
            <v>4.1993852740988748E-2</v>
          </cell>
          <cell r="D137">
            <v>0.19520427084579495</v>
          </cell>
          <cell r="E137">
            <v>0.20662618795249663</v>
          </cell>
          <cell r="F137">
            <v>0.21012659969489492</v>
          </cell>
        </row>
        <row r="138">
          <cell r="A138">
            <v>6</v>
          </cell>
          <cell r="B138">
            <v>15</v>
          </cell>
          <cell r="C138">
            <v>9.0917029902948712E-2</v>
          </cell>
          <cell r="D138">
            <v>0.26613454334601833</v>
          </cell>
          <cell r="E138">
            <v>0.28324038149919456</v>
          </cell>
          <cell r="F138">
            <v>0.27814906209725737</v>
          </cell>
        </row>
        <row r="139">
          <cell r="A139">
            <v>6</v>
          </cell>
          <cell r="B139">
            <v>16</v>
          </cell>
          <cell r="C139">
            <v>0.14164425503744466</v>
          </cell>
          <cell r="D139">
            <v>0.29599930211228159</v>
          </cell>
          <cell r="E139">
            <v>0.32341864587835867</v>
          </cell>
          <cell r="F139">
            <v>0.32809393316086505</v>
          </cell>
        </row>
        <row r="140">
          <cell r="A140">
            <v>6</v>
          </cell>
          <cell r="B140">
            <v>17</v>
          </cell>
          <cell r="C140">
            <v>0.19740788676260618</v>
          </cell>
          <cell r="D140">
            <v>0.32560429376015598</v>
          </cell>
          <cell r="E140">
            <v>0.35362903522897238</v>
          </cell>
          <cell r="F140">
            <v>0.36012057897094701</v>
          </cell>
        </row>
        <row r="141">
          <cell r="A141">
            <v>6</v>
          </cell>
          <cell r="B141">
            <v>18</v>
          </cell>
          <cell r="C141">
            <v>0.21801433814592391</v>
          </cell>
          <cell r="D141">
            <v>0.33360245451721349</v>
          </cell>
          <cell r="E141">
            <v>0.35079932368655337</v>
          </cell>
          <cell r="F141">
            <v>0.37185756041438023</v>
          </cell>
        </row>
        <row r="142">
          <cell r="A142">
            <v>6</v>
          </cell>
          <cell r="B142">
            <v>19</v>
          </cell>
          <cell r="C142">
            <v>0.25730450189644205</v>
          </cell>
          <cell r="D142">
            <v>0.34513246947125997</v>
          </cell>
          <cell r="E142">
            <v>0.36932380344973892</v>
          </cell>
          <cell r="F142">
            <v>0.37928176772857275</v>
          </cell>
        </row>
        <row r="143">
          <cell r="A143">
            <v>6</v>
          </cell>
          <cell r="B143">
            <v>20</v>
          </cell>
          <cell r="C143">
            <v>0.27160784313725489</v>
          </cell>
          <cell r="D143">
            <v>0.34186451729194806</v>
          </cell>
          <cell r="E143">
            <v>0.35602200502521536</v>
          </cell>
          <cell r="F143">
            <v>0.37225683258891989</v>
          </cell>
        </row>
        <row r="144">
          <cell r="A144">
            <v>6</v>
          </cell>
          <cell r="B144">
            <v>21</v>
          </cell>
          <cell r="C144">
            <v>0.29641834288424806</v>
          </cell>
          <cell r="D144">
            <v>0.34953566001925079</v>
          </cell>
          <cell r="E144">
            <v>0.36775847502797732</v>
          </cell>
          <cell r="F144">
            <v>0.36247166873695696</v>
          </cell>
        </row>
        <row r="145">
          <cell r="A145">
            <v>6</v>
          </cell>
          <cell r="B145">
            <v>22</v>
          </cell>
          <cell r="C145">
            <v>0.28426219176079393</v>
          </cell>
          <cell r="D145">
            <v>0.32058370728388519</v>
          </cell>
          <cell r="E145">
            <v>0.34151492542758743</v>
          </cell>
          <cell r="F145">
            <v>0.34787698058865568</v>
          </cell>
        </row>
        <row r="146">
          <cell r="A146">
            <v>6</v>
          </cell>
          <cell r="B146">
            <v>23</v>
          </cell>
          <cell r="C146">
            <v>0.27942793450919551</v>
          </cell>
          <cell r="D146">
            <v>0.31663840393907511</v>
          </cell>
          <cell r="E146">
            <v>0.33158822391612419</v>
          </cell>
          <cell r="F146">
            <v>0.35011940543632086</v>
          </cell>
        </row>
        <row r="147">
          <cell r="A147">
            <v>6</v>
          </cell>
          <cell r="B147">
            <v>24</v>
          </cell>
          <cell r="C147">
            <v>0.28765014800174032</v>
          </cell>
          <cell r="D147">
            <v>0.31666670352098819</v>
          </cell>
          <cell r="E147">
            <v>0.3222029672884375</v>
          </cell>
          <cell r="F147">
            <v>0.34586706863976552</v>
          </cell>
        </row>
        <row r="148">
          <cell r="A148">
            <v>6</v>
          </cell>
          <cell r="B148">
            <v>25</v>
          </cell>
          <cell r="C148">
            <v>0.27002064030509376</v>
          </cell>
          <cell r="D148">
            <v>0.28165917395922829</v>
          </cell>
          <cell r="E148">
            <v>0.31799127689771778</v>
          </cell>
          <cell r="F148">
            <v>0.32755126316230126</v>
          </cell>
        </row>
        <row r="149">
          <cell r="A149">
            <v>7</v>
          </cell>
          <cell r="B149">
            <v>5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>
            <v>7</v>
          </cell>
          <cell r="B150">
            <v>6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>
            <v>7</v>
          </cell>
          <cell r="B151">
            <v>7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A152">
            <v>7</v>
          </cell>
          <cell r="B152">
            <v>8</v>
          </cell>
          <cell r="C152">
            <v>8.346770649208866E-5</v>
          </cell>
          <cell r="D152">
            <v>0</v>
          </cell>
          <cell r="E152">
            <v>0</v>
          </cell>
          <cell r="F152">
            <v>0</v>
          </cell>
        </row>
        <row r="153">
          <cell r="A153">
            <v>7</v>
          </cell>
          <cell r="B153">
            <v>9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A154">
            <v>7</v>
          </cell>
          <cell r="B154">
            <v>10</v>
          </cell>
          <cell r="C154">
            <v>1.177955827730584E-4</v>
          </cell>
          <cell r="D154">
            <v>0</v>
          </cell>
          <cell r="E154">
            <v>0</v>
          </cell>
          <cell r="F154">
            <v>0</v>
          </cell>
        </row>
        <row r="155">
          <cell r="A155">
            <v>7</v>
          </cell>
          <cell r="B155">
            <v>11</v>
          </cell>
          <cell r="C155">
            <v>7.9796905476005647E-6</v>
          </cell>
          <cell r="D155">
            <v>0</v>
          </cell>
          <cell r="E155">
            <v>0</v>
          </cell>
          <cell r="F155">
            <v>0</v>
          </cell>
        </row>
        <row r="156">
          <cell r="A156">
            <v>7</v>
          </cell>
          <cell r="B156">
            <v>12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A157">
            <v>7</v>
          </cell>
          <cell r="B157">
            <v>13</v>
          </cell>
          <cell r="C157">
            <v>1.802273323780132E-4</v>
          </cell>
          <cell r="D157">
            <v>1.5392974576800783E-2</v>
          </cell>
          <cell r="E157">
            <v>2.1299498887400174E-2</v>
          </cell>
          <cell r="F157">
            <v>1.8602307363684113E-2</v>
          </cell>
        </row>
        <row r="158">
          <cell r="A158">
            <v>7</v>
          </cell>
          <cell r="B158">
            <v>14</v>
          </cell>
          <cell r="C158">
            <v>1.3743525649943781E-2</v>
          </cell>
          <cell r="D158">
            <v>9.6819296566574953E-2</v>
          </cell>
          <cell r="E158">
            <v>9.5537600958664773E-2</v>
          </cell>
          <cell r="F158">
            <v>0.10299928281384634</v>
          </cell>
        </row>
        <row r="159">
          <cell r="A159">
            <v>7</v>
          </cell>
          <cell r="B159">
            <v>15</v>
          </cell>
          <cell r="C159">
            <v>6.2237888017869586E-2</v>
          </cell>
          <cell r="D159">
            <v>0.1712887508146223</v>
          </cell>
          <cell r="E159">
            <v>0.18580336539469613</v>
          </cell>
          <cell r="F159">
            <v>0.18373439606038694</v>
          </cell>
        </row>
        <row r="160">
          <cell r="A160">
            <v>7</v>
          </cell>
          <cell r="B160">
            <v>16</v>
          </cell>
          <cell r="C160">
            <v>0.11338453842074182</v>
          </cell>
          <cell r="D160">
            <v>0.21482987169447382</v>
          </cell>
          <cell r="E160">
            <v>0.23379458343726853</v>
          </cell>
          <cell r="F160">
            <v>0.24063088935084886</v>
          </cell>
        </row>
        <row r="161">
          <cell r="A161">
            <v>7</v>
          </cell>
          <cell r="B161">
            <v>17</v>
          </cell>
          <cell r="C161">
            <v>0.164118380190304</v>
          </cell>
          <cell r="D161">
            <v>0.25749235693616768</v>
          </cell>
          <cell r="E161">
            <v>0.27813680135371993</v>
          </cell>
          <cell r="F161">
            <v>0.28458656593659548</v>
          </cell>
        </row>
        <row r="162">
          <cell r="A162">
            <v>7</v>
          </cell>
          <cell r="B162">
            <v>18</v>
          </cell>
          <cell r="C162">
            <v>0.18299028847648233</v>
          </cell>
          <cell r="D162">
            <v>0.27430186980777982</v>
          </cell>
          <cell r="E162">
            <v>0.28735743849585155</v>
          </cell>
          <cell r="F162">
            <v>0.30769756092857936</v>
          </cell>
        </row>
        <row r="163">
          <cell r="A163">
            <v>7</v>
          </cell>
          <cell r="B163">
            <v>19</v>
          </cell>
          <cell r="C163">
            <v>0.22423153435201928</v>
          </cell>
          <cell r="D163">
            <v>0.29511494645238517</v>
          </cell>
          <cell r="E163">
            <v>0.31561056647371882</v>
          </cell>
          <cell r="F163">
            <v>0.32181397326822991</v>
          </cell>
        </row>
        <row r="164">
          <cell r="A164">
            <v>7</v>
          </cell>
          <cell r="B164">
            <v>20</v>
          </cell>
          <cell r="C164">
            <v>0.23890611303344866</v>
          </cell>
          <cell r="D164">
            <v>0.29536707976260151</v>
          </cell>
          <cell r="E164">
            <v>0.30668186397249853</v>
          </cell>
          <cell r="F164">
            <v>0.32501258804751654</v>
          </cell>
        </row>
        <row r="165">
          <cell r="A165">
            <v>7</v>
          </cell>
          <cell r="B165">
            <v>21</v>
          </cell>
          <cell r="C165">
            <v>0.25865364152660797</v>
          </cell>
          <cell r="D165">
            <v>0.30260388199362348</v>
          </cell>
          <cell r="E165">
            <v>0.32480653028102241</v>
          </cell>
          <cell r="F165">
            <v>0.31752176916900593</v>
          </cell>
        </row>
        <row r="166">
          <cell r="A166">
            <v>7</v>
          </cell>
          <cell r="B166">
            <v>22</v>
          </cell>
          <cell r="C166">
            <v>0.2549289624827864</v>
          </cell>
          <cell r="D166">
            <v>0.28491941682114585</v>
          </cell>
          <cell r="E166">
            <v>0.30227639221294728</v>
          </cell>
          <cell r="F166">
            <v>0.30471086344301851</v>
          </cell>
        </row>
        <row r="167">
          <cell r="A167">
            <v>7</v>
          </cell>
          <cell r="B167">
            <v>23</v>
          </cell>
          <cell r="C167">
            <v>0.25160287790011698</v>
          </cell>
          <cell r="D167">
            <v>0.28140584936306706</v>
          </cell>
          <cell r="E167">
            <v>0.30003365215709338</v>
          </cell>
          <cell r="F167">
            <v>0.31117397657799817</v>
          </cell>
        </row>
        <row r="168">
          <cell r="A168">
            <v>7</v>
          </cell>
          <cell r="B168">
            <v>24</v>
          </cell>
          <cell r="C168">
            <v>0.25831929812668192</v>
          </cell>
          <cell r="D168">
            <v>0.28392292876870451</v>
          </cell>
          <cell r="E168">
            <v>0.28936780621798169</v>
          </cell>
          <cell r="F168">
            <v>0.31197128212697356</v>
          </cell>
        </row>
        <row r="169">
          <cell r="A169">
            <v>7</v>
          </cell>
          <cell r="B169">
            <v>25</v>
          </cell>
          <cell r="C169">
            <v>0.24878914766475224</v>
          </cell>
          <cell r="D169">
            <v>0.25406591540789719</v>
          </cell>
          <cell r="E169">
            <v>0.28779106046796588</v>
          </cell>
          <cell r="F169">
            <v>0.29830142116607294</v>
          </cell>
        </row>
        <row r="170">
          <cell r="A170">
            <v>8</v>
          </cell>
          <cell r="B170">
            <v>5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8</v>
          </cell>
          <cell r="B171">
            <v>6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A172">
            <v>8</v>
          </cell>
          <cell r="B172">
            <v>7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A173">
            <v>8</v>
          </cell>
          <cell r="B173">
            <v>8</v>
          </cell>
          <cell r="C173">
            <v>8.346770649208866E-5</v>
          </cell>
          <cell r="D173">
            <v>0</v>
          </cell>
          <cell r="E173">
            <v>0</v>
          </cell>
          <cell r="F173">
            <v>0</v>
          </cell>
        </row>
        <row r="174">
          <cell r="A174">
            <v>8</v>
          </cell>
          <cell r="B174">
            <v>9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>
            <v>8</v>
          </cell>
          <cell r="B175">
            <v>10</v>
          </cell>
          <cell r="C175">
            <v>1.177955827730584E-4</v>
          </cell>
          <cell r="D175">
            <v>0</v>
          </cell>
          <cell r="E175">
            <v>0</v>
          </cell>
          <cell r="F175">
            <v>0</v>
          </cell>
        </row>
        <row r="176">
          <cell r="A176">
            <v>8</v>
          </cell>
          <cell r="B176">
            <v>11</v>
          </cell>
          <cell r="C176">
            <v>7.9796905476005647E-6</v>
          </cell>
          <cell r="D176">
            <v>0</v>
          </cell>
          <cell r="E176">
            <v>0</v>
          </cell>
          <cell r="F176">
            <v>0</v>
          </cell>
        </row>
        <row r="177">
          <cell r="A177">
            <v>8</v>
          </cell>
          <cell r="B177">
            <v>12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A178">
            <v>8</v>
          </cell>
          <cell r="B178">
            <v>13</v>
          </cell>
          <cell r="C178">
            <v>1.7254173185016615E-4</v>
          </cell>
          <cell r="D178">
            <v>0</v>
          </cell>
          <cell r="E178">
            <v>0</v>
          </cell>
          <cell r="F178">
            <v>0</v>
          </cell>
        </row>
        <row r="179">
          <cell r="A179">
            <v>8</v>
          </cell>
          <cell r="B179">
            <v>14</v>
          </cell>
          <cell r="C179">
            <v>1.3182092211926108E-2</v>
          </cell>
          <cell r="D179">
            <v>1.0843477090561071E-2</v>
          </cell>
          <cell r="E179">
            <v>1.2171649588473594E-2</v>
          </cell>
          <cell r="F179">
            <v>1.5587533687970707E-2</v>
          </cell>
        </row>
        <row r="180">
          <cell r="A180">
            <v>8</v>
          </cell>
          <cell r="B180">
            <v>15</v>
          </cell>
          <cell r="C180">
            <v>5.5882905521712253E-2</v>
          </cell>
          <cell r="D180">
            <v>7.1273028169803021E-2</v>
          </cell>
          <cell r="E180">
            <v>8.2503412811719107E-2</v>
          </cell>
          <cell r="F180">
            <v>8.4847384310075907E-2</v>
          </cell>
        </row>
        <row r="181">
          <cell r="A181">
            <v>8</v>
          </cell>
          <cell r="B181">
            <v>16</v>
          </cell>
          <cell r="C181">
            <v>0.10255849905400984</v>
          </cell>
          <cell r="D181">
            <v>0.12020348596530836</v>
          </cell>
          <cell r="E181">
            <v>0.14055414753783083</v>
          </cell>
          <cell r="F181">
            <v>0.14526840288654405</v>
          </cell>
        </row>
        <row r="182">
          <cell r="A182">
            <v>8</v>
          </cell>
          <cell r="B182">
            <v>17</v>
          </cell>
          <cell r="C182">
            <v>0.14098264391783852</v>
          </cell>
          <cell r="D182">
            <v>0.16629503602802451</v>
          </cell>
          <cell r="E182">
            <v>0.1860951451589532</v>
          </cell>
          <cell r="F182">
            <v>0.18750710869671186</v>
          </cell>
        </row>
        <row r="183">
          <cell r="A183">
            <v>8</v>
          </cell>
          <cell r="B183">
            <v>18</v>
          </cell>
          <cell r="C183">
            <v>0.15208277708925277</v>
          </cell>
          <cell r="D183">
            <v>0.1886858538931879</v>
          </cell>
          <cell r="E183">
            <v>0.20417601403299884</v>
          </cell>
          <cell r="F183">
            <v>0.22045484126512269</v>
          </cell>
        </row>
        <row r="184">
          <cell r="A184">
            <v>8</v>
          </cell>
          <cell r="B184">
            <v>19</v>
          </cell>
          <cell r="C184">
            <v>0.18247516243187292</v>
          </cell>
          <cell r="D184">
            <v>0.21315500816982308</v>
          </cell>
          <cell r="E184">
            <v>0.22689626653534373</v>
          </cell>
          <cell r="F184">
            <v>0.23054773888774185</v>
          </cell>
        </row>
        <row r="185">
          <cell r="A185">
            <v>8</v>
          </cell>
          <cell r="B185">
            <v>20</v>
          </cell>
          <cell r="C185">
            <v>0.19119538638985006</v>
          </cell>
          <cell r="D185">
            <v>0.21919527517352033</v>
          </cell>
          <cell r="E185">
            <v>0.22384072271115987</v>
          </cell>
          <cell r="F185">
            <v>0.24491957412803686</v>
          </cell>
        </row>
        <row r="186">
          <cell r="A186">
            <v>8</v>
          </cell>
          <cell r="B186">
            <v>21</v>
          </cell>
          <cell r="C186">
            <v>0.20094457905465174</v>
          </cell>
          <cell r="D186">
            <v>0.22639919290648786</v>
          </cell>
          <cell r="E186">
            <v>0.24934735228606328</v>
          </cell>
          <cell r="F186">
            <v>0.23905272882635437</v>
          </cell>
        </row>
        <row r="187">
          <cell r="A187">
            <v>8</v>
          </cell>
          <cell r="B187">
            <v>22</v>
          </cell>
          <cell r="C187">
            <v>0.20152832906245494</v>
          </cell>
          <cell r="D187">
            <v>0.21191590229145071</v>
          </cell>
          <cell r="E187">
            <v>0.22749830351409725</v>
          </cell>
          <cell r="F187">
            <v>0.22891763352422428</v>
          </cell>
        </row>
        <row r="188">
          <cell r="A188">
            <v>8</v>
          </cell>
          <cell r="B188">
            <v>23</v>
          </cell>
          <cell r="C188">
            <v>0.19517454675081461</v>
          </cell>
          <cell r="D188">
            <v>0.21649947390464905</v>
          </cell>
          <cell r="E188">
            <v>0.23461918784811725</v>
          </cell>
          <cell r="F188">
            <v>0.23785284390470424</v>
          </cell>
        </row>
        <row r="189">
          <cell r="A189">
            <v>8</v>
          </cell>
          <cell r="B189">
            <v>24</v>
          </cell>
          <cell r="C189">
            <v>0.20346724707872293</v>
          </cell>
          <cell r="D189">
            <v>0.21469835106394741</v>
          </cell>
          <cell r="E189">
            <v>0.22334566412682749</v>
          </cell>
          <cell r="F189">
            <v>0.2371029613935289</v>
          </cell>
        </row>
        <row r="190">
          <cell r="A190">
            <v>8</v>
          </cell>
          <cell r="B190">
            <v>25</v>
          </cell>
          <cell r="C190">
            <v>0.19352051614431812</v>
          </cell>
          <cell r="D190">
            <v>0.19268696709495187</v>
          </cell>
          <cell r="E190">
            <v>0.21620824367202301</v>
          </cell>
          <cell r="F190">
            <v>0.22800020828930159</v>
          </cell>
        </row>
        <row r="191">
          <cell r="A191">
            <v>9</v>
          </cell>
          <cell r="B191">
            <v>5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>
            <v>9</v>
          </cell>
          <cell r="B192">
            <v>6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A193">
            <v>9</v>
          </cell>
          <cell r="B193">
            <v>7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>
            <v>9</v>
          </cell>
          <cell r="B194">
            <v>8</v>
          </cell>
          <cell r="C194">
            <v>8.346770649208866E-5</v>
          </cell>
          <cell r="D194">
            <v>0</v>
          </cell>
          <cell r="E194">
            <v>0</v>
          </cell>
          <cell r="F194">
            <v>0</v>
          </cell>
        </row>
        <row r="195">
          <cell r="A195">
            <v>9</v>
          </cell>
          <cell r="B195">
            <v>9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>
            <v>9</v>
          </cell>
          <cell r="B196">
            <v>10</v>
          </cell>
          <cell r="C196">
            <v>1.177955827730584E-4</v>
          </cell>
          <cell r="D196">
            <v>0</v>
          </cell>
          <cell r="E196">
            <v>0</v>
          </cell>
          <cell r="F196">
            <v>0</v>
          </cell>
        </row>
        <row r="197">
          <cell r="A197">
            <v>9</v>
          </cell>
          <cell r="B197">
            <v>11</v>
          </cell>
          <cell r="C197">
            <v>7.9796905476005647E-6</v>
          </cell>
          <cell r="D197">
            <v>0</v>
          </cell>
          <cell r="E197">
            <v>0</v>
          </cell>
          <cell r="F197">
            <v>0</v>
          </cell>
        </row>
        <row r="198">
          <cell r="A198">
            <v>9</v>
          </cell>
          <cell r="B198">
            <v>12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A199">
            <v>9</v>
          </cell>
          <cell r="B199">
            <v>13</v>
          </cell>
          <cell r="C199">
            <v>1.7254173185016615E-4</v>
          </cell>
          <cell r="D199">
            <v>0</v>
          </cell>
          <cell r="E199">
            <v>0</v>
          </cell>
          <cell r="F199">
            <v>0</v>
          </cell>
        </row>
        <row r="200">
          <cell r="A200">
            <v>9</v>
          </cell>
          <cell r="B200">
            <v>14</v>
          </cell>
          <cell r="C200">
            <v>1.3182092211926108E-2</v>
          </cell>
          <cell r="D200">
            <v>0</v>
          </cell>
          <cell r="E200">
            <v>0</v>
          </cell>
          <cell r="F200">
            <v>0</v>
          </cell>
        </row>
        <row r="201">
          <cell r="A201">
            <v>9</v>
          </cell>
          <cell r="B201">
            <v>15</v>
          </cell>
          <cell r="C201">
            <v>5.5167048630598216E-2</v>
          </cell>
          <cell r="D201">
            <v>1.1555178177741602E-2</v>
          </cell>
          <cell r="E201">
            <v>1.2876903716221808E-2</v>
          </cell>
          <cell r="F201">
            <v>1.3209146745038104E-2</v>
          </cell>
        </row>
        <row r="202">
          <cell r="A202">
            <v>9</v>
          </cell>
          <cell r="B202">
            <v>16</v>
          </cell>
          <cell r="C202">
            <v>0.10145753952282976</v>
          </cell>
          <cell r="D202">
            <v>5.6597159257735022E-2</v>
          </cell>
          <cell r="E202">
            <v>6.5641595911395803E-2</v>
          </cell>
          <cell r="F202">
            <v>6.9575481169776132E-2</v>
          </cell>
        </row>
        <row r="203">
          <cell r="A203">
            <v>9</v>
          </cell>
          <cell r="B203">
            <v>17</v>
          </cell>
          <cell r="C203">
            <v>0.1388281134976152</v>
          </cell>
          <cell r="D203">
            <v>0.10157864226950422</v>
          </cell>
          <cell r="E203">
            <v>0.11925195022934484</v>
          </cell>
          <cell r="F203">
            <v>0.11939592906700629</v>
          </cell>
        </row>
        <row r="204">
          <cell r="A204">
            <v>9</v>
          </cell>
          <cell r="B204">
            <v>18</v>
          </cell>
          <cell r="C204">
            <v>0.14888757825607021</v>
          </cell>
          <cell r="D204">
            <v>0.13862848858820292</v>
          </cell>
          <cell r="E204">
            <v>0.1482223844828732</v>
          </cell>
          <cell r="F204">
            <v>0.16113956167738183</v>
          </cell>
        </row>
        <row r="205">
          <cell r="A205">
            <v>9</v>
          </cell>
          <cell r="B205">
            <v>19</v>
          </cell>
          <cell r="C205">
            <v>0.17460163168121681</v>
          </cell>
          <cell r="D205">
            <v>0.16847813718930776</v>
          </cell>
          <cell r="E205">
            <v>0.18223839240623282</v>
          </cell>
          <cell r="F205">
            <v>0.183880244170676</v>
          </cell>
        </row>
        <row r="206">
          <cell r="A206">
            <v>9</v>
          </cell>
          <cell r="B206">
            <v>20</v>
          </cell>
          <cell r="C206">
            <v>0.18249596309111879</v>
          </cell>
          <cell r="D206">
            <v>0.18353342783579715</v>
          </cell>
          <cell r="E206">
            <v>0.18907884553320722</v>
          </cell>
          <cell r="F206">
            <v>0.20252802719780533</v>
          </cell>
        </row>
        <row r="207">
          <cell r="A207">
            <v>9</v>
          </cell>
          <cell r="B207">
            <v>21</v>
          </cell>
          <cell r="C207">
            <v>0.19271310077817519</v>
          </cell>
          <cell r="D207">
            <v>0.19934608471426199</v>
          </cell>
          <cell r="E207">
            <v>0.21977615322228813</v>
          </cell>
          <cell r="F207">
            <v>0.21108069152734071</v>
          </cell>
        </row>
        <row r="208">
          <cell r="A208">
            <v>9</v>
          </cell>
          <cell r="B208">
            <v>22</v>
          </cell>
          <cell r="C208">
            <v>0.19297537642672694</v>
          </cell>
          <cell r="D208">
            <v>0.18964589072733165</v>
          </cell>
          <cell r="E208">
            <v>0.20330604970521277</v>
          </cell>
          <cell r="F208">
            <v>0.20249011912471737</v>
          </cell>
        </row>
        <row r="209">
          <cell r="A209">
            <v>9</v>
          </cell>
          <cell r="B209">
            <v>23</v>
          </cell>
          <cell r="C209">
            <v>0.18675874742058413</v>
          </cell>
          <cell r="D209">
            <v>0.19622386123341268</v>
          </cell>
          <cell r="E209">
            <v>0.21213688236942765</v>
          </cell>
          <cell r="F209">
            <v>0.21488608582112667</v>
          </cell>
        </row>
        <row r="210">
          <cell r="A210">
            <v>9</v>
          </cell>
          <cell r="B210">
            <v>24</v>
          </cell>
          <cell r="C210">
            <v>0.19508946506553251</v>
          </cell>
          <cell r="D210">
            <v>0.19668432725752988</v>
          </cell>
          <cell r="E210">
            <v>0.20442534108841603</v>
          </cell>
          <cell r="F210">
            <v>0.2168365960404719</v>
          </cell>
        </row>
        <row r="211">
          <cell r="A211">
            <v>9</v>
          </cell>
          <cell r="B211">
            <v>25</v>
          </cell>
          <cell r="C211">
            <v>0.18197812036532884</v>
          </cell>
          <cell r="D211">
            <v>0.18131438583709042</v>
          </cell>
          <cell r="E211">
            <v>0.19932877602654209</v>
          </cell>
          <cell r="F211">
            <v>0.21007967065785726</v>
          </cell>
        </row>
        <row r="212">
          <cell r="A212">
            <v>10</v>
          </cell>
          <cell r="B212">
            <v>5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10</v>
          </cell>
          <cell r="B213">
            <v>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>
            <v>10</v>
          </cell>
          <cell r="B214">
            <v>7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>
            <v>10</v>
          </cell>
          <cell r="B215">
            <v>8</v>
          </cell>
          <cell r="C215">
            <v>8.346770649208866E-5</v>
          </cell>
          <cell r="D215">
            <v>0</v>
          </cell>
          <cell r="E215">
            <v>0</v>
          </cell>
          <cell r="F215">
            <v>0</v>
          </cell>
        </row>
        <row r="216">
          <cell r="A216">
            <v>10</v>
          </cell>
          <cell r="B216">
            <v>9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>
            <v>10</v>
          </cell>
          <cell r="B217">
            <v>10</v>
          </cell>
          <cell r="C217">
            <v>1.177955827730584E-4</v>
          </cell>
          <cell r="D217">
            <v>0</v>
          </cell>
          <cell r="E217">
            <v>0</v>
          </cell>
          <cell r="F217">
            <v>0</v>
          </cell>
        </row>
        <row r="218">
          <cell r="A218">
            <v>10</v>
          </cell>
          <cell r="B218">
            <v>11</v>
          </cell>
          <cell r="C218">
            <v>7.9796905476005647E-6</v>
          </cell>
          <cell r="D218">
            <v>0</v>
          </cell>
          <cell r="E218">
            <v>0</v>
          </cell>
          <cell r="F218">
            <v>0</v>
          </cell>
        </row>
        <row r="219">
          <cell r="A219">
            <v>10</v>
          </cell>
          <cell r="B219">
            <v>12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>
            <v>10</v>
          </cell>
          <cell r="B220">
            <v>13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>
            <v>10</v>
          </cell>
          <cell r="B221">
            <v>14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>
            <v>10</v>
          </cell>
          <cell r="B222">
            <v>15</v>
          </cell>
          <cell r="C222">
            <v>1.3179458152015635E-4</v>
          </cell>
          <cell r="D222">
            <v>0</v>
          </cell>
          <cell r="E222">
            <v>0</v>
          </cell>
          <cell r="F222">
            <v>0</v>
          </cell>
        </row>
        <row r="223">
          <cell r="A223">
            <v>10</v>
          </cell>
          <cell r="B223">
            <v>16</v>
          </cell>
          <cell r="C223">
            <v>0</v>
          </cell>
          <cell r="D223">
            <v>7.3229746010065253E-3</v>
          </cell>
          <cell r="E223">
            <v>8.9621015791167373E-3</v>
          </cell>
          <cell r="F223">
            <v>1.1963619556240951E-2</v>
          </cell>
        </row>
        <row r="224">
          <cell r="A224">
            <v>10</v>
          </cell>
          <cell r="B224">
            <v>17</v>
          </cell>
          <cell r="C224">
            <v>4.5966739597136192E-3</v>
          </cell>
          <cell r="D224">
            <v>4.4878937778698044E-2</v>
          </cell>
          <cell r="E224">
            <v>5.5119305981139941E-2</v>
          </cell>
          <cell r="F224">
            <v>5.686377067711932E-2</v>
          </cell>
        </row>
        <row r="225">
          <cell r="A225">
            <v>10</v>
          </cell>
          <cell r="B225">
            <v>18</v>
          </cell>
          <cell r="C225">
            <v>1.8433165032139286E-2</v>
          </cell>
          <cell r="D225">
            <v>8.3112652587379474E-2</v>
          </cell>
          <cell r="E225">
            <v>8.978834311366099E-2</v>
          </cell>
          <cell r="F225">
            <v>0.10145751349370989</v>
          </cell>
        </row>
        <row r="226">
          <cell r="A226">
            <v>10</v>
          </cell>
          <cell r="B226">
            <v>19</v>
          </cell>
          <cell r="C226">
            <v>5.2665846046055488E-2</v>
          </cell>
          <cell r="D226">
            <v>0.11842875413611517</v>
          </cell>
          <cell r="E226">
            <v>0.13130410680215177</v>
          </cell>
          <cell r="F226">
            <v>0.13417295450301758</v>
          </cell>
        </row>
        <row r="227">
          <cell r="A227">
            <v>10</v>
          </cell>
          <cell r="B227">
            <v>20</v>
          </cell>
          <cell r="C227">
            <v>7.7017301038062286E-2</v>
          </cell>
          <cell r="D227">
            <v>0.13964497041420118</v>
          </cell>
          <cell r="E227">
            <v>0.14584884023273306</v>
          </cell>
          <cell r="F227">
            <v>0.15908666463112256</v>
          </cell>
        </row>
        <row r="228">
          <cell r="A228">
            <v>10</v>
          </cell>
          <cell r="B228">
            <v>21</v>
          </cell>
          <cell r="C228">
            <v>0.11297001397382152</v>
          </cell>
          <cell r="D228">
            <v>0.1640589075750773</v>
          </cell>
          <cell r="E228">
            <v>0.17904971487313581</v>
          </cell>
          <cell r="F228">
            <v>0.1725577317561782</v>
          </cell>
        </row>
        <row r="229">
          <cell r="A229">
            <v>10</v>
          </cell>
          <cell r="B229">
            <v>22</v>
          </cell>
          <cell r="C229">
            <v>0.1261693875817213</v>
          </cell>
          <cell r="D229">
            <v>0.15719888822153663</v>
          </cell>
          <cell r="E229">
            <v>0.17138976854824586</v>
          </cell>
          <cell r="F229">
            <v>0.17133256726660329</v>
          </cell>
        </row>
        <row r="230">
          <cell r="A230">
            <v>10</v>
          </cell>
          <cell r="B230">
            <v>23</v>
          </cell>
          <cell r="C230">
            <v>0.13716367178282196</v>
          </cell>
          <cell r="D230">
            <v>0.16888580155479052</v>
          </cell>
          <cell r="E230">
            <v>0.18496054506625823</v>
          </cell>
          <cell r="F230">
            <v>0.18741107020213685</v>
          </cell>
        </row>
        <row r="231">
          <cell r="A231">
            <v>10</v>
          </cell>
          <cell r="B231">
            <v>24</v>
          </cell>
          <cell r="C231">
            <v>0.15327834829279841</v>
          </cell>
          <cell r="D231">
            <v>0.17274191729448005</v>
          </cell>
          <cell r="E231">
            <v>0.18120471151533366</v>
          </cell>
          <cell r="F231">
            <v>0.19483644744472661</v>
          </cell>
        </row>
        <row r="232">
          <cell r="A232">
            <v>10</v>
          </cell>
          <cell r="B232">
            <v>25</v>
          </cell>
          <cell r="C232">
            <v>0.149954322503628</v>
          </cell>
          <cell r="D232">
            <v>0.16158135081506364</v>
          </cell>
          <cell r="E232">
            <v>0.17743187676362424</v>
          </cell>
          <cell r="F232">
            <v>0.18899854708001881</v>
          </cell>
        </row>
        <row r="233">
          <cell r="A233">
            <v>11</v>
          </cell>
          <cell r="B233">
            <v>5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A234">
            <v>11</v>
          </cell>
          <cell r="B234">
            <v>6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A235">
            <v>11</v>
          </cell>
          <cell r="B235">
            <v>7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>
            <v>11</v>
          </cell>
          <cell r="B236">
            <v>8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A237">
            <v>11</v>
          </cell>
          <cell r="B237">
            <v>9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</row>
        <row r="238">
          <cell r="A238">
            <v>11</v>
          </cell>
          <cell r="B238">
            <v>10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>
            <v>11</v>
          </cell>
          <cell r="B239">
            <v>11</v>
          </cell>
          <cell r="C239">
            <v>7.9796905476005647E-6</v>
          </cell>
          <cell r="D239">
            <v>0</v>
          </cell>
          <cell r="E239">
            <v>0</v>
          </cell>
          <cell r="F239">
            <v>0</v>
          </cell>
        </row>
        <row r="240">
          <cell r="A240">
            <v>11</v>
          </cell>
          <cell r="B240">
            <v>12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>
            <v>11</v>
          </cell>
          <cell r="B241">
            <v>13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>
            <v>11</v>
          </cell>
          <cell r="B242">
            <v>14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>
            <v>11</v>
          </cell>
          <cell r="B243">
            <v>15</v>
          </cell>
          <cell r="C243">
            <v>1.3179458152015635E-4</v>
          </cell>
          <cell r="D243">
            <v>0</v>
          </cell>
          <cell r="E243">
            <v>0</v>
          </cell>
          <cell r="F243">
            <v>0</v>
          </cell>
        </row>
        <row r="244">
          <cell r="A244">
            <v>11</v>
          </cell>
          <cell r="B244">
            <v>16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11</v>
          </cell>
          <cell r="B245">
            <v>17</v>
          </cell>
          <cell r="C245">
            <v>2.0911870546704604E-3</v>
          </cell>
          <cell r="D245">
            <v>4.2006430426874538E-3</v>
          </cell>
          <cell r="E245">
            <v>5.424785288529156E-3</v>
          </cell>
          <cell r="F245">
            <v>8.0572966757993265E-3</v>
          </cell>
        </row>
        <row r="246">
          <cell r="A246">
            <v>11</v>
          </cell>
          <cell r="B246">
            <v>18</v>
          </cell>
          <cell r="C246">
            <v>1.2300997453564413E-2</v>
          </cell>
          <cell r="D246">
            <v>2.4717206167316916E-2</v>
          </cell>
          <cell r="E246">
            <v>2.9034768899684964E-2</v>
          </cell>
          <cell r="F246">
            <v>3.566533349830555E-2</v>
          </cell>
        </row>
        <row r="247">
          <cell r="A247">
            <v>11</v>
          </cell>
          <cell r="B247">
            <v>19</v>
          </cell>
          <cell r="C247">
            <v>3.1772742627647725E-2</v>
          </cell>
          <cell r="D247">
            <v>4.3564045496129009E-2</v>
          </cell>
          <cell r="E247">
            <v>5.6329380189790355E-2</v>
          </cell>
          <cell r="F247">
            <v>5.6789999564039691E-2</v>
          </cell>
        </row>
        <row r="248">
          <cell r="A248">
            <v>11</v>
          </cell>
          <cell r="B248">
            <v>20</v>
          </cell>
          <cell r="C248">
            <v>4.8153171856978087E-2</v>
          </cell>
          <cell r="D248">
            <v>6.0714643357047959E-2</v>
          </cell>
          <cell r="E248">
            <v>6.4637910541758978E-2</v>
          </cell>
          <cell r="F248">
            <v>7.4390384891463296E-2</v>
          </cell>
        </row>
        <row r="249">
          <cell r="A249">
            <v>11</v>
          </cell>
          <cell r="B249">
            <v>21</v>
          </cell>
          <cell r="C249">
            <v>7.1033678191864416E-2</v>
          </cell>
          <cell r="D249">
            <v>7.9142576499167824E-2</v>
          </cell>
          <cell r="E249">
            <v>8.8369838870331258E-2</v>
          </cell>
          <cell r="F249">
            <v>8.582427636908134E-2</v>
          </cell>
        </row>
        <row r="250">
          <cell r="A250">
            <v>11</v>
          </cell>
          <cell r="B250">
            <v>22</v>
          </cell>
          <cell r="C250">
            <v>7.3510642291377298E-2</v>
          </cell>
          <cell r="D250">
            <v>7.7750889720012442E-2</v>
          </cell>
          <cell r="E250">
            <v>8.8301179148911335E-2</v>
          </cell>
          <cell r="F250">
            <v>8.8646524564416865E-2</v>
          </cell>
        </row>
        <row r="251">
          <cell r="A251">
            <v>11</v>
          </cell>
          <cell r="B251">
            <v>23</v>
          </cell>
          <cell r="C251">
            <v>8.0660531296912738E-2</v>
          </cell>
          <cell r="D251">
            <v>9.1214718411294193E-2</v>
          </cell>
          <cell r="E251">
            <v>9.2727482660750732E-2</v>
          </cell>
          <cell r="F251">
            <v>9.1580344035562797E-2</v>
          </cell>
        </row>
        <row r="252">
          <cell r="A252">
            <v>11</v>
          </cell>
          <cell r="B252">
            <v>24</v>
          </cell>
          <cell r="C252">
            <v>8.5923248025578436E-2</v>
          </cell>
          <cell r="D252">
            <v>8.9869447251515272E-2</v>
          </cell>
          <cell r="E252">
            <v>8.9144303106734268E-2</v>
          </cell>
          <cell r="F252">
            <v>9.8215305262034633E-2</v>
          </cell>
        </row>
        <row r="253">
          <cell r="A253">
            <v>11</v>
          </cell>
          <cell r="B253">
            <v>25</v>
          </cell>
          <cell r="C253">
            <v>8.1226207264202738E-2</v>
          </cell>
          <cell r="D253">
            <v>8.6851467082325218E-2</v>
          </cell>
          <cell r="E253">
            <v>9.4799040707270382E-2</v>
          </cell>
          <cell r="F253">
            <v>9.6648788501613736E-2</v>
          </cell>
        </row>
        <row r="254">
          <cell r="A254">
            <v>12</v>
          </cell>
          <cell r="B254">
            <v>5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>
            <v>12</v>
          </cell>
          <cell r="B255">
            <v>6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>
            <v>12</v>
          </cell>
          <cell r="B256">
            <v>7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>
            <v>12</v>
          </cell>
          <cell r="B257">
            <v>8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>
            <v>12</v>
          </cell>
          <cell r="B258">
            <v>9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>
            <v>12</v>
          </cell>
          <cell r="B259">
            <v>10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>
            <v>12</v>
          </cell>
          <cell r="B260">
            <v>11</v>
          </cell>
          <cell r="C260">
            <v>7.9796905476005647E-6</v>
          </cell>
          <cell r="D260">
            <v>0</v>
          </cell>
          <cell r="E260">
            <v>0</v>
          </cell>
          <cell r="F260">
            <v>0</v>
          </cell>
        </row>
        <row r="261">
          <cell r="A261">
            <v>12</v>
          </cell>
          <cell r="B261">
            <v>12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>
            <v>12</v>
          </cell>
          <cell r="B262">
            <v>13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>
            <v>12</v>
          </cell>
          <cell r="B263">
            <v>14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>
            <v>12</v>
          </cell>
          <cell r="B264">
            <v>15</v>
          </cell>
          <cell r="C264">
            <v>1.3179458152015635E-4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12</v>
          </cell>
          <cell r="B265">
            <v>16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>
            <v>12</v>
          </cell>
          <cell r="B266">
            <v>17</v>
          </cell>
          <cell r="C266">
            <v>2.0911870546704604E-3</v>
          </cell>
          <cell r="D266">
            <v>0</v>
          </cell>
          <cell r="E266">
            <v>0</v>
          </cell>
          <cell r="F266">
            <v>0</v>
          </cell>
        </row>
        <row r="267">
          <cell r="A267">
            <v>12</v>
          </cell>
          <cell r="B267">
            <v>18</v>
          </cell>
          <cell r="C267">
            <v>1.2300997453564413E-2</v>
          </cell>
          <cell r="D267">
            <v>3.153132153903213E-3</v>
          </cell>
          <cell r="E267">
            <v>1.4304239238692716E-3</v>
          </cell>
          <cell r="F267">
            <v>3.2498991687649739E-3</v>
          </cell>
        </row>
        <row r="268">
          <cell r="A268">
            <v>12</v>
          </cell>
          <cell r="B268">
            <v>19</v>
          </cell>
          <cell r="C268">
            <v>3.1482092794290172E-2</v>
          </cell>
          <cell r="D268">
            <v>1.2708057402678974E-2</v>
          </cell>
          <cell r="E268">
            <v>1.5432239962181862E-2</v>
          </cell>
          <cell r="F268">
            <v>1.4444269877528056E-2</v>
          </cell>
        </row>
        <row r="269">
          <cell r="A269">
            <v>12</v>
          </cell>
          <cell r="B269">
            <v>20</v>
          </cell>
          <cell r="C269">
            <v>4.7599538638985008E-2</v>
          </cell>
          <cell r="D269">
            <v>2.8824289951955066E-2</v>
          </cell>
          <cell r="E269">
            <v>3.2267126476630659E-2</v>
          </cell>
          <cell r="F269">
            <v>3.0921072412716872E-2</v>
          </cell>
        </row>
        <row r="270">
          <cell r="A270">
            <v>12</v>
          </cell>
          <cell r="B270">
            <v>21</v>
          </cell>
          <cell r="C270">
            <v>6.9063497557786235E-2</v>
          </cell>
          <cell r="D270">
            <v>4.9558676181327928E-2</v>
          </cell>
          <cell r="E270">
            <v>5.326845129832164E-2</v>
          </cell>
          <cell r="F270">
            <v>4.8003762978586058E-2</v>
          </cell>
        </row>
        <row r="271">
          <cell r="A271">
            <v>12</v>
          </cell>
          <cell r="B271">
            <v>22</v>
          </cell>
          <cell r="C271">
            <v>7.2059465642973011E-2</v>
          </cell>
          <cell r="D271">
            <v>5.5199678035298162E-2</v>
          </cell>
          <cell r="E271">
            <v>6.0215216566458465E-2</v>
          </cell>
          <cell r="F271">
            <v>5.7205161519851361E-2</v>
          </cell>
        </row>
        <row r="272">
          <cell r="A272">
            <v>12</v>
          </cell>
          <cell r="B272">
            <v>23</v>
          </cell>
          <cell r="C272">
            <v>7.7532597289793295E-2</v>
          </cell>
          <cell r="D272">
            <v>6.9290843897804696E-2</v>
          </cell>
          <cell r="E272">
            <v>7.0015237223035834E-2</v>
          </cell>
          <cell r="F272">
            <v>6.6242284747270092E-2</v>
          </cell>
        </row>
        <row r="273">
          <cell r="A273">
            <v>12</v>
          </cell>
          <cell r="B273">
            <v>24</v>
          </cell>
          <cell r="C273">
            <v>8.3717252496470135E-2</v>
          </cell>
          <cell r="D273">
            <v>7.2094792263245999E-2</v>
          </cell>
          <cell r="E273">
            <v>6.8799263126961357E-2</v>
          </cell>
          <cell r="F273">
            <v>7.5414833944254661E-2</v>
          </cell>
        </row>
        <row r="274">
          <cell r="A274">
            <v>12</v>
          </cell>
          <cell r="B274">
            <v>25</v>
          </cell>
          <cell r="C274">
            <v>7.8239514109903929E-2</v>
          </cell>
          <cell r="D274">
            <v>7.5115668167357375E-2</v>
          </cell>
          <cell r="E274">
            <v>7.8906095096185902E-2</v>
          </cell>
          <cell r="F274">
            <v>7.8192212226377802E-2</v>
          </cell>
        </row>
        <row r="275">
          <cell r="A275">
            <v>13</v>
          </cell>
          <cell r="B275">
            <v>5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>
            <v>13</v>
          </cell>
          <cell r="B276">
            <v>6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>
            <v>13</v>
          </cell>
          <cell r="B277">
            <v>7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>
            <v>13</v>
          </cell>
          <cell r="B278">
            <v>8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>
            <v>13</v>
          </cell>
          <cell r="B279">
            <v>9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>
            <v>13</v>
          </cell>
          <cell r="B280">
            <v>10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>
            <v>13</v>
          </cell>
          <cell r="B281">
            <v>11</v>
          </cell>
          <cell r="C281">
            <v>7.9796905476005647E-6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13</v>
          </cell>
          <cell r="B282">
            <v>12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>
            <v>13</v>
          </cell>
          <cell r="B283">
            <v>13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A284">
            <v>13</v>
          </cell>
          <cell r="B284">
            <v>14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</row>
        <row r="285">
          <cell r="A285">
            <v>13</v>
          </cell>
          <cell r="B285">
            <v>15</v>
          </cell>
          <cell r="C285">
            <v>1.3179458152015635E-4</v>
          </cell>
          <cell r="D285">
            <v>0</v>
          </cell>
          <cell r="E285">
            <v>0</v>
          </cell>
          <cell r="F285">
            <v>0</v>
          </cell>
        </row>
        <row r="286">
          <cell r="A286">
            <v>13</v>
          </cell>
          <cell r="B286">
            <v>16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>
            <v>13</v>
          </cell>
          <cell r="B287">
            <v>17</v>
          </cell>
          <cell r="C287">
            <v>2.0911870546704604E-3</v>
          </cell>
          <cell r="D287">
            <v>0</v>
          </cell>
          <cell r="E287">
            <v>0</v>
          </cell>
          <cell r="F287">
            <v>0</v>
          </cell>
        </row>
        <row r="288">
          <cell r="A288">
            <v>13</v>
          </cell>
          <cell r="B288">
            <v>18</v>
          </cell>
          <cell r="C288">
            <v>1.2300997453564413E-2</v>
          </cell>
          <cell r="D288">
            <v>0</v>
          </cell>
          <cell r="E288">
            <v>0</v>
          </cell>
          <cell r="F288">
            <v>0</v>
          </cell>
        </row>
        <row r="289">
          <cell r="A289">
            <v>13</v>
          </cell>
          <cell r="B289">
            <v>19</v>
          </cell>
          <cell r="C289">
            <v>3.1312707460942724E-2</v>
          </cell>
          <cell r="D289">
            <v>2.478710669925493E-3</v>
          </cell>
          <cell r="E289">
            <v>2.5053619050438235E-3</v>
          </cell>
          <cell r="F289">
            <v>1.5431349823600588E-3</v>
          </cell>
        </row>
        <row r="290">
          <cell r="A290">
            <v>13</v>
          </cell>
          <cell r="B290">
            <v>20</v>
          </cell>
          <cell r="C290">
            <v>4.7197231833910037E-2</v>
          </cell>
          <cell r="D290">
            <v>1.0401650306762119E-2</v>
          </cell>
          <cell r="E290">
            <v>1.1004254752025351E-2</v>
          </cell>
          <cell r="F290">
            <v>1.2247566769587277E-2</v>
          </cell>
        </row>
        <row r="291">
          <cell r="A291">
            <v>13</v>
          </cell>
          <cell r="B291">
            <v>21</v>
          </cell>
          <cell r="C291">
            <v>6.7115880158455446E-2</v>
          </cell>
          <cell r="D291">
            <v>2.9738655668851147E-2</v>
          </cell>
          <cell r="E291">
            <v>3.1586787470478814E-2</v>
          </cell>
          <cell r="F291">
            <v>2.7212683869786002E-2</v>
          </cell>
        </row>
        <row r="292">
          <cell r="A292">
            <v>13</v>
          </cell>
          <cell r="B292">
            <v>22</v>
          </cell>
          <cell r="C292">
            <v>7.1102716436724153E-2</v>
          </cell>
          <cell r="D292">
            <v>3.5467072928496379E-2</v>
          </cell>
          <cell r="E292">
            <v>3.9291434387951664E-2</v>
          </cell>
          <cell r="F292">
            <v>3.9936032981094598E-2</v>
          </cell>
        </row>
        <row r="293">
          <cell r="A293">
            <v>13</v>
          </cell>
          <cell r="B293">
            <v>23</v>
          </cell>
          <cell r="C293">
            <v>7.458390444487957E-2</v>
          </cell>
          <cell r="D293">
            <v>5.2681553973296831E-2</v>
          </cell>
          <cell r="E293">
            <v>5.4753342517773473E-2</v>
          </cell>
          <cell r="F293">
            <v>4.9623487503127402E-2</v>
          </cell>
        </row>
        <row r="294">
          <cell r="A294">
            <v>13</v>
          </cell>
          <cell r="B294">
            <v>24</v>
          </cell>
          <cell r="C294">
            <v>8.0951145256192764E-2</v>
          </cell>
          <cell r="D294">
            <v>5.7106876795266139E-2</v>
          </cell>
          <cell r="E294">
            <v>5.4733645116241618E-2</v>
          </cell>
          <cell r="F294">
            <v>6.1773943985387755E-2</v>
          </cell>
        </row>
        <row r="295">
          <cell r="A295">
            <v>13</v>
          </cell>
          <cell r="B295">
            <v>25</v>
          </cell>
          <cell r="C295">
            <v>7.6009746051345611E-2</v>
          </cell>
          <cell r="D295">
            <v>6.212795040467068E-2</v>
          </cell>
          <cell r="E295">
            <v>6.4092056660725566E-2</v>
          </cell>
          <cell r="F295">
            <v>6.4087759225735577E-2</v>
          </cell>
        </row>
        <row r="296">
          <cell r="A296">
            <v>14</v>
          </cell>
          <cell r="B296">
            <v>5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</row>
        <row r="297">
          <cell r="A297">
            <v>14</v>
          </cell>
          <cell r="B297">
            <v>6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>
            <v>14</v>
          </cell>
          <cell r="B298">
            <v>7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>
            <v>14</v>
          </cell>
          <cell r="B299">
            <v>8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>
            <v>14</v>
          </cell>
          <cell r="B300">
            <v>9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>
            <v>14</v>
          </cell>
          <cell r="B301">
            <v>10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>
            <v>14</v>
          </cell>
          <cell r="B302">
            <v>11</v>
          </cell>
          <cell r="C302">
            <v>7.9796905476005647E-6</v>
          </cell>
          <cell r="D302">
            <v>0</v>
          </cell>
          <cell r="E302">
            <v>0</v>
          </cell>
          <cell r="F302">
            <v>0</v>
          </cell>
        </row>
        <row r="303">
          <cell r="A303">
            <v>14</v>
          </cell>
          <cell r="B303">
            <v>12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>
            <v>14</v>
          </cell>
          <cell r="B304">
            <v>13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>
            <v>14</v>
          </cell>
          <cell r="B305">
            <v>14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>
            <v>14</v>
          </cell>
          <cell r="B306">
            <v>15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>
            <v>14</v>
          </cell>
          <cell r="B307">
            <v>16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>
            <v>14</v>
          </cell>
          <cell r="B308">
            <v>17</v>
          </cell>
          <cell r="C308">
            <v>2.0911870546704604E-3</v>
          </cell>
          <cell r="D308">
            <v>0</v>
          </cell>
          <cell r="E308">
            <v>0</v>
          </cell>
          <cell r="F308">
            <v>0</v>
          </cell>
        </row>
        <row r="309">
          <cell r="A309">
            <v>14</v>
          </cell>
          <cell r="B309">
            <v>18</v>
          </cell>
          <cell r="C309">
            <v>1.2300997453564413E-2</v>
          </cell>
          <cell r="D309">
            <v>0</v>
          </cell>
          <cell r="E309">
            <v>0</v>
          </cell>
          <cell r="F309">
            <v>0</v>
          </cell>
        </row>
        <row r="310">
          <cell r="A310">
            <v>14</v>
          </cell>
          <cell r="B310">
            <v>19</v>
          </cell>
          <cell r="C310">
            <v>3.1312707460942724E-2</v>
          </cell>
          <cell r="D310">
            <v>0</v>
          </cell>
          <cell r="E310">
            <v>0</v>
          </cell>
          <cell r="F310">
            <v>0</v>
          </cell>
        </row>
        <row r="311">
          <cell r="A311">
            <v>14</v>
          </cell>
          <cell r="B311">
            <v>20</v>
          </cell>
          <cell r="C311">
            <v>4.6509803921568629E-2</v>
          </cell>
          <cell r="D311">
            <v>1.7237427426335923E-3</v>
          </cell>
          <cell r="E311">
            <v>1.8697564177331131E-3</v>
          </cell>
          <cell r="F311">
            <v>1.6875818117217697E-3</v>
          </cell>
        </row>
        <row r="312">
          <cell r="A312">
            <v>14</v>
          </cell>
          <cell r="B312">
            <v>21</v>
          </cell>
          <cell r="C312">
            <v>6.6221042780405887E-2</v>
          </cell>
          <cell r="D312">
            <v>8.6465855991767412E-3</v>
          </cell>
          <cell r="E312">
            <v>1.0411368820274979E-2</v>
          </cell>
          <cell r="F312">
            <v>8.0519027849776069E-3</v>
          </cell>
        </row>
        <row r="313">
          <cell r="A313">
            <v>14</v>
          </cell>
          <cell r="B313">
            <v>22</v>
          </cell>
          <cell r="C313">
            <v>6.7763231984763139E-2</v>
          </cell>
          <cell r="D313">
            <v>1.8352554179383973E-2</v>
          </cell>
          <cell r="E313">
            <v>1.8570136010740763E-2</v>
          </cell>
          <cell r="F313">
            <v>1.9522634053856191E-2</v>
          </cell>
        </row>
        <row r="314">
          <cell r="A314">
            <v>14</v>
          </cell>
          <cell r="B314">
            <v>23</v>
          </cell>
          <cell r="C314">
            <v>7.0476922072770912E-2</v>
          </cell>
          <cell r="D314">
            <v>2.8344280883840188E-2</v>
          </cell>
          <cell r="E314">
            <v>2.9839397300721993E-2</v>
          </cell>
          <cell r="F314">
            <v>2.8843147885541737E-2</v>
          </cell>
        </row>
        <row r="315">
          <cell r="A315">
            <v>14</v>
          </cell>
          <cell r="B315">
            <v>24</v>
          </cell>
          <cell r="C315">
            <v>7.4370388316336425E-2</v>
          </cell>
          <cell r="D315">
            <v>3.8555516981365716E-2</v>
          </cell>
          <cell r="E315">
            <v>3.555535497145694E-2</v>
          </cell>
          <cell r="F315">
            <v>4.0466411128524851E-2</v>
          </cell>
        </row>
        <row r="316">
          <cell r="A316">
            <v>14</v>
          </cell>
          <cell r="B316">
            <v>25</v>
          </cell>
          <cell r="C316">
            <v>6.8797599710215582E-2</v>
          </cell>
          <cell r="D316">
            <v>4.1242935121051955E-2</v>
          </cell>
          <cell r="E316">
            <v>4.4162258562778944E-2</v>
          </cell>
          <cell r="F316">
            <v>4.7341401480691887E-2</v>
          </cell>
        </row>
        <row r="317">
          <cell r="A317">
            <v>15</v>
          </cell>
          <cell r="B317">
            <v>5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15</v>
          </cell>
          <cell r="B318">
            <v>6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15</v>
          </cell>
          <cell r="B319">
            <v>7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>
            <v>15</v>
          </cell>
          <cell r="B320">
            <v>8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>
            <v>15</v>
          </cell>
          <cell r="B321">
            <v>9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>
            <v>15</v>
          </cell>
          <cell r="B322">
            <v>10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>
            <v>15</v>
          </cell>
          <cell r="B323">
            <v>11</v>
          </cell>
          <cell r="C323">
            <v>7.9796905476005647E-6</v>
          </cell>
          <cell r="D323">
            <v>0</v>
          </cell>
          <cell r="E323">
            <v>0</v>
          </cell>
          <cell r="F323">
            <v>0</v>
          </cell>
        </row>
        <row r="324">
          <cell r="A324">
            <v>15</v>
          </cell>
          <cell r="B324">
            <v>12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>
            <v>15</v>
          </cell>
          <cell r="B325">
            <v>13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>
            <v>15</v>
          </cell>
          <cell r="B326">
            <v>14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>
            <v>15</v>
          </cell>
          <cell r="B327">
            <v>15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</row>
        <row r="328">
          <cell r="A328">
            <v>15</v>
          </cell>
          <cell r="B328">
            <v>16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>
            <v>15</v>
          </cell>
          <cell r="B329">
            <v>17</v>
          </cell>
          <cell r="C329">
            <v>2.081771148980172E-3</v>
          </cell>
          <cell r="D329">
            <v>0</v>
          </cell>
          <cell r="E329">
            <v>0</v>
          </cell>
          <cell r="F329">
            <v>0</v>
          </cell>
        </row>
        <row r="330">
          <cell r="A330">
            <v>15</v>
          </cell>
          <cell r="B330">
            <v>18</v>
          </cell>
          <cell r="C330">
            <v>1.2300997453564413E-2</v>
          </cell>
          <cell r="D330">
            <v>0</v>
          </cell>
          <cell r="E330">
            <v>0</v>
          </cell>
          <cell r="F330">
            <v>0</v>
          </cell>
        </row>
        <row r="331">
          <cell r="A331">
            <v>15</v>
          </cell>
          <cell r="B331">
            <v>19</v>
          </cell>
          <cell r="C331">
            <v>3.1312707460942724E-2</v>
          </cell>
          <cell r="D331">
            <v>0</v>
          </cell>
          <cell r="E331">
            <v>0</v>
          </cell>
          <cell r="F331">
            <v>0</v>
          </cell>
        </row>
        <row r="332">
          <cell r="A332">
            <v>15</v>
          </cell>
          <cell r="B332">
            <v>20</v>
          </cell>
          <cell r="C332">
            <v>4.6509803921568629E-2</v>
          </cell>
          <cell r="D332">
            <v>0</v>
          </cell>
          <cell r="E332">
            <v>0</v>
          </cell>
          <cell r="F332">
            <v>0</v>
          </cell>
        </row>
        <row r="333">
          <cell r="A333">
            <v>15</v>
          </cell>
          <cell r="B333">
            <v>21</v>
          </cell>
          <cell r="C333">
            <v>6.4819558222119655E-2</v>
          </cell>
          <cell r="D333">
            <v>1.1414439265671073E-3</v>
          </cell>
          <cell r="E333">
            <v>1.2717179416014723E-3</v>
          </cell>
          <cell r="F333">
            <v>4.4592007582864223E-4</v>
          </cell>
        </row>
        <row r="334">
          <cell r="A334">
            <v>15</v>
          </cell>
          <cell r="B334">
            <v>22</v>
          </cell>
          <cell r="C334">
            <v>6.5001155804410238E-2</v>
          </cell>
          <cell r="D334">
            <v>4.3604891183574137E-3</v>
          </cell>
          <cell r="E334">
            <v>4.8308804214581749E-3</v>
          </cell>
          <cell r="F334">
            <v>5.4804610523897573E-3</v>
          </cell>
        </row>
        <row r="335">
          <cell r="A335">
            <v>15</v>
          </cell>
          <cell r="B335">
            <v>23</v>
          </cell>
          <cell r="C335">
            <v>6.2893062814738943E-2</v>
          </cell>
          <cell r="D335">
            <v>8.1401763185583974E-3</v>
          </cell>
          <cell r="E335">
            <v>8.4169867404579844E-3</v>
          </cell>
          <cell r="F335">
            <v>9.9308442514193952E-3</v>
          </cell>
        </row>
        <row r="336">
          <cell r="A336">
            <v>15</v>
          </cell>
          <cell r="B336">
            <v>24</v>
          </cell>
          <cell r="C336">
            <v>6.1821218787524848E-2</v>
          </cell>
          <cell r="D336">
            <v>1.1411756381141495E-2</v>
          </cell>
          <cell r="E336">
            <v>1.1475176948510689E-2</v>
          </cell>
          <cell r="F336">
            <v>1.2895418015289406E-2</v>
          </cell>
        </row>
        <row r="337">
          <cell r="A337">
            <v>15</v>
          </cell>
          <cell r="B337">
            <v>25</v>
          </cell>
          <cell r="C337">
            <v>5.2279660186765144E-2</v>
          </cell>
          <cell r="D337">
            <v>1.4004834663429945E-2</v>
          </cell>
          <cell r="E337">
            <v>1.5999377615890677E-2</v>
          </cell>
          <cell r="F337">
            <v>1.8611772225438455E-2</v>
          </cell>
        </row>
        <row r="338">
          <cell r="A338">
            <v>16</v>
          </cell>
          <cell r="B338">
            <v>5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>
            <v>16</v>
          </cell>
          <cell r="B339">
            <v>6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>
            <v>16</v>
          </cell>
          <cell r="B340">
            <v>7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>
            <v>16</v>
          </cell>
          <cell r="B341">
            <v>8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>
            <v>16</v>
          </cell>
          <cell r="B342">
            <v>9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A343">
            <v>16</v>
          </cell>
          <cell r="B343">
            <v>10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>
            <v>16</v>
          </cell>
          <cell r="B344">
            <v>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16</v>
          </cell>
          <cell r="B345">
            <v>12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16</v>
          </cell>
          <cell r="B346">
            <v>13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A347">
            <v>16</v>
          </cell>
          <cell r="B347">
            <v>14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A348">
            <v>16</v>
          </cell>
          <cell r="B348">
            <v>15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A349">
            <v>16</v>
          </cell>
          <cell r="B349">
            <v>16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>
            <v>16</v>
          </cell>
          <cell r="B350">
            <v>17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  <row r="351">
          <cell r="A351">
            <v>16</v>
          </cell>
          <cell r="B351">
            <v>18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A352">
            <v>16</v>
          </cell>
          <cell r="B352">
            <v>19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</row>
        <row r="353">
          <cell r="A353">
            <v>16</v>
          </cell>
          <cell r="B353">
            <v>20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</row>
        <row r="354">
          <cell r="A354">
            <v>16</v>
          </cell>
          <cell r="B354">
            <v>21</v>
          </cell>
          <cell r="C354">
            <v>0</v>
          </cell>
          <cell r="D354">
            <v>0</v>
          </cell>
          <cell r="E354">
            <v>0</v>
          </cell>
          <cell r="F354">
            <v>3.5566905350240657E-5</v>
          </cell>
        </row>
        <row r="355">
          <cell r="A355">
            <v>16</v>
          </cell>
          <cell r="B355">
            <v>22</v>
          </cell>
          <cell r="C355">
            <v>0</v>
          </cell>
          <cell r="D355">
            <v>3.0384711017335801E-4</v>
          </cell>
          <cell r="E355">
            <v>2.7955533827564064E-4</v>
          </cell>
          <cell r="F355">
            <v>6.0829452718173707E-4</v>
          </cell>
        </row>
        <row r="356">
          <cell r="A356">
            <v>16</v>
          </cell>
          <cell r="B356">
            <v>23</v>
          </cell>
          <cell r="C356">
            <v>1.1798787988331751E-4</v>
          </cell>
          <cell r="D356">
            <v>9.0049136284234505E-4</v>
          </cell>
          <cell r="E356">
            <v>1.0046303789173676E-3</v>
          </cell>
          <cell r="F356">
            <v>1.4939485718648809E-3</v>
          </cell>
        </row>
        <row r="357">
          <cell r="A357">
            <v>16</v>
          </cell>
          <cell r="B357">
            <v>24</v>
          </cell>
          <cell r="C357">
            <v>1.0779927774483911E-3</v>
          </cell>
          <cell r="D357">
            <v>2.0575767693944026E-3</v>
          </cell>
          <cell r="E357">
            <v>1.9596268657099147E-3</v>
          </cell>
          <cell r="F357">
            <v>1.9108016640728897E-3</v>
          </cell>
        </row>
        <row r="358">
          <cell r="A358">
            <v>16</v>
          </cell>
          <cell r="B358">
            <v>25</v>
          </cell>
          <cell r="C358">
            <v>1.2262300459964415E-3</v>
          </cell>
          <cell r="D358">
            <v>2.7295054705629819E-3</v>
          </cell>
          <cell r="E358">
            <v>2.1070295367722576E-3</v>
          </cell>
          <cell r="F358">
            <v>4.8835673014385236E-3</v>
          </cell>
        </row>
        <row r="359">
          <cell r="A359">
            <v>17</v>
          </cell>
          <cell r="B359">
            <v>5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>
            <v>17</v>
          </cell>
          <cell r="B360">
            <v>6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17</v>
          </cell>
          <cell r="B361">
            <v>7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>
            <v>17</v>
          </cell>
          <cell r="B362">
            <v>8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>
            <v>17</v>
          </cell>
          <cell r="B363">
            <v>9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>
            <v>17</v>
          </cell>
          <cell r="B364">
            <v>10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</row>
        <row r="365">
          <cell r="A365">
            <v>17</v>
          </cell>
          <cell r="B365">
            <v>11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>
            <v>17</v>
          </cell>
          <cell r="B366">
            <v>12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A367">
            <v>17</v>
          </cell>
          <cell r="B367">
            <v>13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>
            <v>17</v>
          </cell>
          <cell r="B368">
            <v>14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>
            <v>17</v>
          </cell>
          <cell r="B369">
            <v>15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>
            <v>17</v>
          </cell>
          <cell r="B370">
            <v>16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17</v>
          </cell>
          <cell r="B371">
            <v>17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17</v>
          </cell>
          <cell r="B372">
            <v>18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A373">
            <v>17</v>
          </cell>
          <cell r="B373">
            <v>19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</row>
        <row r="374">
          <cell r="A374">
            <v>17</v>
          </cell>
          <cell r="B374">
            <v>20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>
            <v>17</v>
          </cell>
          <cell r="B375">
            <v>21</v>
          </cell>
          <cell r="C375">
            <v>0</v>
          </cell>
          <cell r="D375">
            <v>0</v>
          </cell>
          <cell r="E375">
            <v>0</v>
          </cell>
          <cell r="F375">
            <v>3.5566905350240657E-5</v>
          </cell>
        </row>
        <row r="376">
          <cell r="A376">
            <v>17</v>
          </cell>
          <cell r="B376">
            <v>22</v>
          </cell>
          <cell r="C376">
            <v>0</v>
          </cell>
          <cell r="D376">
            <v>0</v>
          </cell>
          <cell r="E376">
            <v>0</v>
          </cell>
          <cell r="F376">
            <v>3.2448334073030208E-4</v>
          </cell>
        </row>
        <row r="377">
          <cell r="A377">
            <v>17</v>
          </cell>
          <cell r="B377">
            <v>23</v>
          </cell>
          <cell r="C377">
            <v>0</v>
          </cell>
          <cell r="D377">
            <v>0</v>
          </cell>
          <cell r="E377">
            <v>0</v>
          </cell>
          <cell r="F377">
            <v>5.5993058013322123E-4</v>
          </cell>
        </row>
        <row r="378">
          <cell r="A378">
            <v>17</v>
          </cell>
          <cell r="B378">
            <v>24</v>
          </cell>
          <cell r="C378">
            <v>0</v>
          </cell>
          <cell r="D378">
            <v>0</v>
          </cell>
          <cell r="E378">
            <v>0</v>
          </cell>
          <cell r="F378">
            <v>9.7734114341932769E-4</v>
          </cell>
        </row>
        <row r="379">
          <cell r="A379">
            <v>17</v>
          </cell>
          <cell r="B379">
            <v>25</v>
          </cell>
          <cell r="C379">
            <v>0</v>
          </cell>
          <cell r="D379">
            <v>1.6602700598503177E-4</v>
          </cell>
          <cell r="E379">
            <v>1.0805279675755168E-5</v>
          </cell>
          <cell r="F379">
            <v>1.6979662183341552E-3</v>
          </cell>
        </row>
        <row r="380">
          <cell r="A380">
            <v>97</v>
          </cell>
          <cell r="B380">
            <v>5</v>
          </cell>
        </row>
        <row r="381">
          <cell r="A381">
            <v>97</v>
          </cell>
          <cell r="B381">
            <v>6</v>
          </cell>
        </row>
        <row r="382">
          <cell r="A382">
            <v>97</v>
          </cell>
          <cell r="B382">
            <v>7</v>
          </cell>
        </row>
        <row r="383">
          <cell r="A383">
            <v>97</v>
          </cell>
          <cell r="B383">
            <v>8</v>
          </cell>
        </row>
        <row r="384">
          <cell r="A384">
            <v>97</v>
          </cell>
          <cell r="B384">
            <v>9</v>
          </cell>
        </row>
        <row r="385">
          <cell r="A385">
            <v>97</v>
          </cell>
          <cell r="B385">
            <v>10</v>
          </cell>
        </row>
        <row r="386">
          <cell r="A386">
            <v>97</v>
          </cell>
          <cell r="B386">
            <v>11</v>
          </cell>
        </row>
        <row r="387">
          <cell r="A387">
            <v>97</v>
          </cell>
          <cell r="B387">
            <v>12</v>
          </cell>
        </row>
        <row r="388">
          <cell r="A388">
            <v>97</v>
          </cell>
          <cell r="B388">
            <v>13</v>
          </cell>
        </row>
        <row r="389">
          <cell r="A389">
            <v>97</v>
          </cell>
          <cell r="B389">
            <v>14</v>
          </cell>
        </row>
        <row r="390">
          <cell r="A390">
            <v>97</v>
          </cell>
          <cell r="B390">
            <v>15</v>
          </cell>
        </row>
        <row r="391">
          <cell r="A391">
            <v>97</v>
          </cell>
          <cell r="B391">
            <v>16</v>
          </cell>
        </row>
        <row r="392">
          <cell r="A392">
            <v>97</v>
          </cell>
          <cell r="B392">
            <v>17</v>
          </cell>
        </row>
        <row r="393">
          <cell r="A393">
            <v>97</v>
          </cell>
          <cell r="B393">
            <v>18</v>
          </cell>
        </row>
        <row r="394">
          <cell r="A394">
            <v>97</v>
          </cell>
          <cell r="B394">
            <v>19</v>
          </cell>
        </row>
        <row r="395">
          <cell r="A395">
            <v>97</v>
          </cell>
          <cell r="B395">
            <v>20</v>
          </cell>
        </row>
        <row r="396">
          <cell r="A396">
            <v>97</v>
          </cell>
          <cell r="B396">
            <v>21</v>
          </cell>
        </row>
        <row r="397">
          <cell r="A397">
            <v>97</v>
          </cell>
          <cell r="B397">
            <v>22</v>
          </cell>
        </row>
        <row r="398">
          <cell r="A398">
            <v>97</v>
          </cell>
          <cell r="B398">
            <v>23</v>
          </cell>
        </row>
        <row r="399">
          <cell r="A399">
            <v>97</v>
          </cell>
          <cell r="B399">
            <v>24</v>
          </cell>
        </row>
        <row r="400">
          <cell r="A400">
            <v>97</v>
          </cell>
          <cell r="B400">
            <v>25</v>
          </cell>
        </row>
      </sheetData>
      <sheetData sheetId="17"/>
      <sheetData sheetId="18">
        <row r="1">
          <cell r="A1" t="str">
            <v>Z</v>
          </cell>
          <cell r="B1" t="str">
            <v>IDADE</v>
          </cell>
          <cell r="C1" t="str">
            <v>MMLAMBDA92</v>
          </cell>
          <cell r="D1" t="str">
            <v>MMLAMBDA93</v>
          </cell>
          <cell r="E1" t="str">
            <v>MMLAMBDA95</v>
          </cell>
          <cell r="F1" t="str">
            <v>MMLAMBDA96</v>
          </cell>
          <cell r="G1" t="str">
            <v>MMLAMBDA97</v>
          </cell>
          <cell r="H1" t="str">
            <v>MMLAMBDA98</v>
          </cell>
          <cell r="I1" t="str">
            <v>MMLAMBDA99</v>
          </cell>
          <cell r="J1" t="str">
            <v>MMLAMBDA01</v>
          </cell>
          <cell r="K1" t="str">
            <v>MMLAMBDA02</v>
          </cell>
          <cell r="L1" t="str">
            <v>MMLAMBDA03</v>
          </cell>
        </row>
        <row r="2">
          <cell r="A2">
            <v>0</v>
          </cell>
          <cell r="B2">
            <v>5</v>
          </cell>
          <cell r="C2">
            <v>0.42497103448614443</v>
          </cell>
          <cell r="D2">
            <v>0.4560266618996266</v>
          </cell>
          <cell r="E2">
            <v>0.52663929679238686</v>
          </cell>
          <cell r="F2">
            <v>0.53403520402514648</v>
          </cell>
          <cell r="G2">
            <v>0.56932389985551402</v>
          </cell>
          <cell r="H2">
            <v>0.5879325409689049</v>
          </cell>
          <cell r="I2">
            <v>0.60271835859861489</v>
          </cell>
          <cell r="J2">
            <v>0.65928029512759656</v>
          </cell>
          <cell r="K2">
            <v>0.67339442821165574</v>
          </cell>
          <cell r="L2">
            <v>0.70201222692909582</v>
          </cell>
        </row>
        <row r="3">
          <cell r="A3">
            <v>0</v>
          </cell>
          <cell r="B3">
            <v>6</v>
          </cell>
          <cell r="C3">
            <v>0.65138052509059352</v>
          </cell>
          <cell r="D3">
            <v>0.69559400972862939</v>
          </cell>
          <cell r="E3">
            <v>0.7449264249802855</v>
          </cell>
          <cell r="F3">
            <v>0.7487442265550186</v>
          </cell>
          <cell r="G3">
            <v>0.76458751850939843</v>
          </cell>
          <cell r="H3">
            <v>0.7929860768400715</v>
          </cell>
          <cell r="I3">
            <v>0.81798558791603659</v>
          </cell>
          <cell r="J3">
            <v>0.86337706890930366</v>
          </cell>
          <cell r="K3">
            <v>0.866963925587798</v>
          </cell>
          <cell r="L3">
            <v>0.87255888531031034</v>
          </cell>
        </row>
        <row r="4">
          <cell r="A4">
            <v>0</v>
          </cell>
          <cell r="B4">
            <v>7</v>
          </cell>
          <cell r="C4">
            <v>0.83113026393519351</v>
          </cell>
          <cell r="D4">
            <v>0.84865332637868085</v>
          </cell>
          <cell r="E4">
            <v>0.87756312941518677</v>
          </cell>
          <cell r="F4">
            <v>0.89534367028051354</v>
          </cell>
          <cell r="G4">
            <v>0.89999451454507551</v>
          </cell>
          <cell r="H4">
            <v>0.92723216912125195</v>
          </cell>
          <cell r="I4">
            <v>0.94283581718366283</v>
          </cell>
          <cell r="J4">
            <v>0.9600710827647797</v>
          </cell>
          <cell r="K4">
            <v>0.95746205082826574</v>
          </cell>
          <cell r="L4">
            <v>0.95948773740839477</v>
          </cell>
        </row>
        <row r="5">
          <cell r="A5">
            <v>0</v>
          </cell>
          <cell r="B5">
            <v>8</v>
          </cell>
          <cell r="C5">
            <v>0.89501981288136245</v>
          </cell>
          <cell r="D5">
            <v>0.90427392170669219</v>
          </cell>
          <cell r="E5">
            <v>0.92943976192898081</v>
          </cell>
          <cell r="F5">
            <v>0.92843408349801326</v>
          </cell>
          <cell r="G5">
            <v>0.94478643764240655</v>
          </cell>
          <cell r="H5">
            <v>0.9618797293137622</v>
          </cell>
          <cell r="I5">
            <v>0.97182006331972925</v>
          </cell>
          <cell r="J5">
            <v>0.97770888389775001</v>
          </cell>
          <cell r="K5">
            <v>0.98060841535055299</v>
          </cell>
          <cell r="L5">
            <v>0.98245191786915886</v>
          </cell>
        </row>
        <row r="6">
          <cell r="A6">
            <v>0</v>
          </cell>
          <cell r="B6">
            <v>9</v>
          </cell>
          <cell r="C6">
            <v>0.91781023586443311</v>
          </cell>
          <cell r="D6">
            <v>0.93829809944373965</v>
          </cell>
          <cell r="E6">
            <v>0.94344148940612993</v>
          </cell>
          <cell r="F6">
            <v>0.94772525380038031</v>
          </cell>
          <cell r="G6">
            <v>0.96242602448000536</v>
          </cell>
          <cell r="H6">
            <v>0.97640123958112035</v>
          </cell>
          <cell r="I6">
            <v>0.98058322046544633</v>
          </cell>
          <cell r="J6">
            <v>0.98244337584141206</v>
          </cell>
          <cell r="K6">
            <v>0.98709873285114824</v>
          </cell>
          <cell r="L6">
            <v>0.98778780000861788</v>
          </cell>
        </row>
        <row r="7">
          <cell r="A7">
            <v>0</v>
          </cell>
          <cell r="B7">
            <v>10</v>
          </cell>
          <cell r="C7">
            <v>0.93624214304678077</v>
          </cell>
          <cell r="D7">
            <v>0.94758561564221233</v>
          </cell>
          <cell r="E7">
            <v>0.95794571370278025</v>
          </cell>
          <cell r="F7">
            <v>0.96110303788672025</v>
          </cell>
          <cell r="G7">
            <v>0.96752041529943422</v>
          </cell>
          <cell r="H7">
            <v>0.97946297552578332</v>
          </cell>
          <cell r="I7">
            <v>0.98123671242322152</v>
          </cell>
          <cell r="J7">
            <v>0.98822986806470048</v>
          </cell>
          <cell r="K7">
            <v>0.98931298417001412</v>
          </cell>
          <cell r="L7">
            <v>0.98984807102790318</v>
          </cell>
        </row>
        <row r="8">
          <cell r="A8">
            <v>0</v>
          </cell>
          <cell r="B8">
            <v>11</v>
          </cell>
          <cell r="C8">
            <v>0.94058332661122979</v>
          </cell>
          <cell r="D8">
            <v>0.95108746833015834</v>
          </cell>
          <cell r="E8">
            <v>0.95716410492695825</v>
          </cell>
          <cell r="F8">
            <v>0.9609614740577197</v>
          </cell>
          <cell r="G8">
            <v>0.97023831139151084</v>
          </cell>
          <cell r="H8">
            <v>0.98180823289496033</v>
          </cell>
          <cell r="I8">
            <v>0.98604867534207441</v>
          </cell>
          <cell r="J8">
            <v>0.98840586236314254</v>
          </cell>
          <cell r="K8">
            <v>0.99010802611933768</v>
          </cell>
          <cell r="L8">
            <v>0.99200072230466962</v>
          </cell>
        </row>
        <row r="9">
          <cell r="A9">
            <v>0</v>
          </cell>
          <cell r="B9">
            <v>12</v>
          </cell>
          <cell r="C9">
            <v>0.93816436872349407</v>
          </cell>
          <cell r="D9">
            <v>0.95759662530840239</v>
          </cell>
          <cell r="E9">
            <v>0.96099620359721083</v>
          </cell>
          <cell r="F9">
            <v>0.96396598498879948</v>
          </cell>
          <cell r="G9">
            <v>0.97492868059018978</v>
          </cell>
          <cell r="H9">
            <v>0.97893327558608101</v>
          </cell>
          <cell r="I9">
            <v>0.98448173419011975</v>
          </cell>
          <cell r="J9">
            <v>0.98900575091498522</v>
          </cell>
          <cell r="K9">
            <v>0.98940589612328855</v>
          </cell>
          <cell r="L9">
            <v>0.9919468045578016</v>
          </cell>
        </row>
        <row r="10">
          <cell r="A10">
            <v>0</v>
          </cell>
          <cell r="B10">
            <v>13</v>
          </cell>
          <cell r="C10">
            <v>0.93769799045574342</v>
          </cell>
          <cell r="D10">
            <v>0.95255279983797359</v>
          </cell>
          <cell r="E10">
            <v>0.95922737485977339</v>
          </cell>
          <cell r="F10">
            <v>0.96576763456136727</v>
          </cell>
          <cell r="G10">
            <v>0.97312086617402527</v>
          </cell>
          <cell r="H10">
            <v>0.97974110396123948</v>
          </cell>
          <cell r="I10">
            <v>0.98075140145231443</v>
          </cell>
          <cell r="J10">
            <v>0.98466648796390321</v>
          </cell>
          <cell r="K10">
            <v>0.98961121258762963</v>
          </cell>
          <cell r="L10">
            <v>0.99109240209059513</v>
          </cell>
        </row>
        <row r="11">
          <cell r="A11">
            <v>0</v>
          </cell>
          <cell r="B11">
            <v>14</v>
          </cell>
          <cell r="C11">
            <v>0.9408751407454411</v>
          </cell>
          <cell r="D11">
            <v>0.95292933103104116</v>
          </cell>
          <cell r="E11">
            <v>0.95543186873452257</v>
          </cell>
          <cell r="F11">
            <v>0.96476638389283265</v>
          </cell>
          <cell r="G11">
            <v>0.97002549153397333</v>
          </cell>
          <cell r="H11">
            <v>0.97836105741839197</v>
          </cell>
          <cell r="I11">
            <v>0.98109833138402902</v>
          </cell>
          <cell r="J11">
            <v>0.98702179858166372</v>
          </cell>
          <cell r="K11">
            <v>0.98886581638774973</v>
          </cell>
          <cell r="L11">
            <v>0.99147566907925222</v>
          </cell>
        </row>
        <row r="12">
          <cell r="A12">
            <v>0</v>
          </cell>
          <cell r="B12">
            <v>15</v>
          </cell>
          <cell r="C12">
            <v>0.93699019752696444</v>
          </cell>
          <cell r="D12">
            <v>0.93892529480864095</v>
          </cell>
          <cell r="E12">
            <v>0.95606378330651898</v>
          </cell>
          <cell r="F12">
            <v>0.95301605382123655</v>
          </cell>
          <cell r="G12">
            <v>0.96864188746330648</v>
          </cell>
          <cell r="H12">
            <v>0.97353967964479027</v>
          </cell>
          <cell r="I12">
            <v>0.97938585197306516</v>
          </cell>
          <cell r="J12">
            <v>0.98359519421608788</v>
          </cell>
          <cell r="K12">
            <v>0.98797915769543865</v>
          </cell>
          <cell r="L12">
            <v>0.98764439906773638</v>
          </cell>
        </row>
        <row r="13">
          <cell r="A13">
            <v>0</v>
          </cell>
          <cell r="B13">
            <v>16</v>
          </cell>
          <cell r="C13">
            <v>0.92900957909572035</v>
          </cell>
          <cell r="D13">
            <v>0.9377086513100773</v>
          </cell>
          <cell r="E13">
            <v>0.94629355622207467</v>
          </cell>
          <cell r="F13">
            <v>0.95008750098782202</v>
          </cell>
          <cell r="G13">
            <v>0.96099736168445626</v>
          </cell>
          <cell r="H13">
            <v>0.96974642483275453</v>
          </cell>
          <cell r="I13">
            <v>0.97189697651390183</v>
          </cell>
          <cell r="J13">
            <v>0.97817365144468138</v>
          </cell>
          <cell r="K13">
            <v>0.97793231905817679</v>
          </cell>
          <cell r="L13">
            <v>0.98640337205808437</v>
          </cell>
        </row>
        <row r="14">
          <cell r="A14">
            <v>0</v>
          </cell>
          <cell r="B14">
            <v>17</v>
          </cell>
          <cell r="C14">
            <v>0.92453556627050038</v>
          </cell>
          <cell r="D14">
            <v>0.93388788075554952</v>
          </cell>
          <cell r="E14">
            <v>0.94312499882883283</v>
          </cell>
          <cell r="F14">
            <v>0.94321439712638977</v>
          </cell>
          <cell r="G14">
            <v>0.95471809449068901</v>
          </cell>
          <cell r="H14">
            <v>0.9591105570241214</v>
          </cell>
          <cell r="I14">
            <v>0.9707307155354099</v>
          </cell>
          <cell r="J14">
            <v>0.97516966351549905</v>
          </cell>
          <cell r="K14">
            <v>0.97748970356331066</v>
          </cell>
          <cell r="L14">
            <v>0.97916344932660593</v>
          </cell>
        </row>
        <row r="15">
          <cell r="A15">
            <v>0</v>
          </cell>
          <cell r="B15">
            <v>18</v>
          </cell>
          <cell r="C15">
            <v>0.92128434647258672</v>
          </cell>
          <cell r="D15">
            <v>0.93396286971833364</v>
          </cell>
          <cell r="E15">
            <v>0.93110890010186431</v>
          </cell>
          <cell r="F15">
            <v>0.9387651272525106</v>
          </cell>
          <cell r="G15">
            <v>0.94913865204762193</v>
          </cell>
          <cell r="H15">
            <v>0.95577826799264198</v>
          </cell>
          <cell r="I15">
            <v>0.96688408146949678</v>
          </cell>
          <cell r="J15">
            <v>0.97312916906755953</v>
          </cell>
          <cell r="K15">
            <v>0.97525122529351671</v>
          </cell>
          <cell r="L15">
            <v>0.97737916716348816</v>
          </cell>
        </row>
        <row r="16">
          <cell r="A16">
            <v>0</v>
          </cell>
          <cell r="B16">
            <v>19</v>
          </cell>
          <cell r="C16">
            <v>0.91820488514755449</v>
          </cell>
          <cell r="D16">
            <v>0.92331308237863052</v>
          </cell>
          <cell r="E16">
            <v>0.93824069582719749</v>
          </cell>
          <cell r="F16">
            <v>0.93750231689979269</v>
          </cell>
          <cell r="G16">
            <v>0.94534247496134971</v>
          </cell>
          <cell r="H16">
            <v>0.95463288173939087</v>
          </cell>
          <cell r="I16">
            <v>0.95951896820070148</v>
          </cell>
          <cell r="J16">
            <v>0.96698907506665266</v>
          </cell>
          <cell r="K16">
            <v>0.97007956804162043</v>
          </cell>
          <cell r="L16">
            <v>0.9728362581112725</v>
          </cell>
        </row>
        <row r="17">
          <cell r="A17">
            <v>0</v>
          </cell>
          <cell r="B17">
            <v>20</v>
          </cell>
          <cell r="C17">
            <v>0.91999879859702827</v>
          </cell>
          <cell r="D17">
            <v>0.9226683661837396</v>
          </cell>
          <cell r="E17">
            <v>0.93307778400541741</v>
          </cell>
          <cell r="F17">
            <v>0.93237523501025943</v>
          </cell>
          <cell r="G17">
            <v>0.93680481495095558</v>
          </cell>
          <cell r="H17">
            <v>0.94804779028414876</v>
          </cell>
          <cell r="I17">
            <v>0.95549055126804239</v>
          </cell>
          <cell r="J17">
            <v>0.95914017930755391</v>
          </cell>
          <cell r="K17">
            <v>0.9642569299875845</v>
          </cell>
          <cell r="L17">
            <v>0.97053842080015784</v>
          </cell>
        </row>
        <row r="18">
          <cell r="A18">
            <v>0</v>
          </cell>
          <cell r="B18">
            <v>21</v>
          </cell>
          <cell r="C18">
            <v>0.91553109586208936</v>
          </cell>
          <cell r="D18">
            <v>0.92588574296933579</v>
          </cell>
          <cell r="E18">
            <v>0.93546652092973448</v>
          </cell>
          <cell r="F18">
            <v>0.93279023837660147</v>
          </cell>
          <cell r="G18">
            <v>0.93640686546124119</v>
          </cell>
          <cell r="H18">
            <v>0.94764607660458067</v>
          </cell>
          <cell r="I18">
            <v>0.94775428293752828</v>
          </cell>
          <cell r="J18">
            <v>0.95769166988787846</v>
          </cell>
          <cell r="K18">
            <v>0.96551557261499665</v>
          </cell>
          <cell r="L18">
            <v>0.96822127135275127</v>
          </cell>
        </row>
        <row r="19">
          <cell r="A19">
            <v>0</v>
          </cell>
          <cell r="B19">
            <v>22</v>
          </cell>
          <cell r="C19">
            <v>0.90087210002468709</v>
          </cell>
          <cell r="D19">
            <v>0.92109576937226711</v>
          </cell>
          <cell r="E19">
            <v>0.92103862132154624</v>
          </cell>
          <cell r="F19">
            <v>0.91810686024587818</v>
          </cell>
          <cell r="G19">
            <v>0.93186478430709352</v>
          </cell>
          <cell r="H19">
            <v>0.94713764385830712</v>
          </cell>
          <cell r="I19">
            <v>0.94354650581530974</v>
          </cell>
          <cell r="J19">
            <v>0.94716832562612185</v>
          </cell>
          <cell r="K19">
            <v>0.96146479410174812</v>
          </cell>
          <cell r="L19">
            <v>0.96452181577787577</v>
          </cell>
        </row>
        <row r="20">
          <cell r="A20">
            <v>0</v>
          </cell>
          <cell r="B20">
            <v>23</v>
          </cell>
          <cell r="C20">
            <v>0.89715917469936046</v>
          </cell>
          <cell r="D20">
            <v>0.9138336334356596</v>
          </cell>
          <cell r="E20">
            <v>0.92394655664526937</v>
          </cell>
          <cell r="F20">
            <v>0.92212917005887507</v>
          </cell>
          <cell r="G20">
            <v>0.92594100623809206</v>
          </cell>
          <cell r="H20">
            <v>0.93847373393241662</v>
          </cell>
          <cell r="I20">
            <v>0.94744236284562988</v>
          </cell>
          <cell r="J20">
            <v>0.94570538007331473</v>
          </cell>
          <cell r="K20">
            <v>0.95381572608142551</v>
          </cell>
          <cell r="L20">
            <v>0.95903012995528447</v>
          </cell>
        </row>
        <row r="21">
          <cell r="A21">
            <v>0</v>
          </cell>
          <cell r="B21">
            <v>24</v>
          </cell>
          <cell r="C21">
            <v>0.91031884300508603</v>
          </cell>
          <cell r="D21">
            <v>0.91275031764715053</v>
          </cell>
          <cell r="E21">
            <v>0.92948886480925907</v>
          </cell>
          <cell r="F21">
            <v>0.92253036371422048</v>
          </cell>
          <cell r="G21">
            <v>0.93519778931435815</v>
          </cell>
          <cell r="H21">
            <v>0.9336042654173744</v>
          </cell>
          <cell r="I21">
            <v>0.9331629883684629</v>
          </cell>
          <cell r="J21">
            <v>0.93783107655236508</v>
          </cell>
          <cell r="K21">
            <v>0.95385669825645047</v>
          </cell>
          <cell r="L21">
            <v>0.96052589415721579</v>
          </cell>
        </row>
        <row r="22">
          <cell r="A22">
            <v>0</v>
          </cell>
          <cell r="B22">
            <v>25</v>
          </cell>
          <cell r="C22">
            <v>0.89972414076752916</v>
          </cell>
          <cell r="D22">
            <v>0.91239618866056504</v>
          </cell>
          <cell r="E22">
            <v>0.91543872562231476</v>
          </cell>
          <cell r="F22">
            <v>0.92229452150250668</v>
          </cell>
          <cell r="G22">
            <v>0.9236950701407749</v>
          </cell>
          <cell r="H22">
            <v>0.93249978092362595</v>
          </cell>
          <cell r="I22">
            <v>0.93422317343551753</v>
          </cell>
          <cell r="J22">
            <v>0.9395050758694683</v>
          </cell>
          <cell r="K22">
            <v>0.94538479345592663</v>
          </cell>
          <cell r="L22">
            <v>0.95065410867182842</v>
          </cell>
        </row>
        <row r="23">
          <cell r="A23">
            <v>1</v>
          </cell>
          <cell r="B23">
            <v>5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>
            <v>1</v>
          </cell>
          <cell r="B24">
            <v>6</v>
          </cell>
          <cell r="C24">
            <v>1.0491053048202525E-2</v>
          </cell>
          <cell r="D24">
            <v>7.9725364165776618E-3</v>
          </cell>
          <cell r="E24">
            <v>1.0761807691948047E-2</v>
          </cell>
          <cell r="F24">
            <v>1.4166885069324854E-2</v>
          </cell>
          <cell r="G24">
            <v>7.6156726000167685E-3</v>
          </cell>
          <cell r="H24">
            <v>1.1800479058980599E-2</v>
          </cell>
          <cell r="I24">
            <v>1.5931877095765434E-2</v>
          </cell>
          <cell r="J24">
            <v>1.674186340883374E-2</v>
          </cell>
          <cell r="K24">
            <v>2.0170372237416054E-2</v>
          </cell>
          <cell r="L24">
            <v>1.788229819424245E-2</v>
          </cell>
        </row>
        <row r="25">
          <cell r="A25">
            <v>1</v>
          </cell>
          <cell r="B25">
            <v>7</v>
          </cell>
          <cell r="C25">
            <v>8.6795600318113078E-2</v>
          </cell>
          <cell r="D25">
            <v>8.5440573284650767E-2</v>
          </cell>
          <cell r="E25">
            <v>0.10053995281930134</v>
          </cell>
          <cell r="F25">
            <v>0.1315955594118659</v>
          </cell>
          <cell r="G25">
            <v>0.11434916644594241</v>
          </cell>
          <cell r="H25">
            <v>0.11799528039796311</v>
          </cell>
          <cell r="I25">
            <v>0.14629726810567442</v>
          </cell>
          <cell r="J25">
            <v>0.16040504400792058</v>
          </cell>
          <cell r="K25">
            <v>0.16690359737999602</v>
          </cell>
          <cell r="L25">
            <v>0.16449707743684328</v>
          </cell>
        </row>
        <row r="26">
          <cell r="A26">
            <v>1</v>
          </cell>
          <cell r="B26">
            <v>8</v>
          </cell>
          <cell r="C26">
            <v>0.46207981803917403</v>
          </cell>
          <cell r="D26">
            <v>0.4485808027086548</v>
          </cell>
          <cell r="E26">
            <v>0.50848648431271892</v>
          </cell>
          <cell r="F26">
            <v>0.54596341833664508</v>
          </cell>
          <cell r="G26">
            <v>0.5665306882661505</v>
          </cell>
          <cell r="H26">
            <v>0.57718364720649851</v>
          </cell>
          <cell r="I26">
            <v>0.64214052308486691</v>
          </cell>
          <cell r="J26">
            <v>0.68009771330929725</v>
          </cell>
          <cell r="K26">
            <v>0.71014863738486211</v>
          </cell>
          <cell r="L26">
            <v>0.71750792898502169</v>
          </cell>
        </row>
        <row r="27">
          <cell r="A27">
            <v>1</v>
          </cell>
          <cell r="B27">
            <v>9</v>
          </cell>
          <cell r="C27">
            <v>0.67764493096522493</v>
          </cell>
          <cell r="D27">
            <v>0.68620571874695035</v>
          </cell>
          <cell r="E27">
            <v>0.72233106902809874</v>
          </cell>
          <cell r="F27">
            <v>0.72912300872063529</v>
          </cell>
          <cell r="G27">
            <v>0.75110841305765874</v>
          </cell>
          <cell r="H27">
            <v>0.806604256293319</v>
          </cell>
          <cell r="I27">
            <v>0.82872465572461185</v>
          </cell>
          <cell r="J27">
            <v>0.86139383387324042</v>
          </cell>
          <cell r="K27">
            <v>0.88458997640136394</v>
          </cell>
          <cell r="L27">
            <v>0.89048069603435642</v>
          </cell>
        </row>
        <row r="28">
          <cell r="A28">
            <v>1</v>
          </cell>
          <cell r="B28">
            <v>10</v>
          </cell>
          <cell r="C28">
            <v>0.7666390969450485</v>
          </cell>
          <cell r="D28">
            <v>0.78190819204394557</v>
          </cell>
          <cell r="E28">
            <v>0.80002858123284071</v>
          </cell>
          <cell r="F28">
            <v>0.82466204199104864</v>
          </cell>
          <cell r="G28">
            <v>0.82964718007944838</v>
          </cell>
          <cell r="H28">
            <v>0.87081748320554697</v>
          </cell>
          <cell r="I28">
            <v>0.90107437962677195</v>
          </cell>
          <cell r="J28">
            <v>0.92076707580689243</v>
          </cell>
          <cell r="K28">
            <v>0.93381015749708995</v>
          </cell>
          <cell r="L28">
            <v>0.94192975951241775</v>
          </cell>
        </row>
        <row r="29">
          <cell r="A29">
            <v>1</v>
          </cell>
          <cell r="B29">
            <v>11</v>
          </cell>
          <cell r="C29">
            <v>0.82488569501290054</v>
          </cell>
          <cell r="D29">
            <v>0.83631811781578225</v>
          </cell>
          <cell r="E29">
            <v>0.854932846046217</v>
          </cell>
          <cell r="F29">
            <v>0.86333445757643446</v>
          </cell>
          <cell r="G29">
            <v>0.87817028999099356</v>
          </cell>
          <cell r="H29">
            <v>0.90488815756693108</v>
          </cell>
          <cell r="I29">
            <v>0.9303664068174311</v>
          </cell>
          <cell r="J29">
            <v>0.94605492125510682</v>
          </cell>
          <cell r="K29">
            <v>0.95543156678512564</v>
          </cell>
          <cell r="L29">
            <v>0.96401912011951307</v>
          </cell>
        </row>
        <row r="30">
          <cell r="A30">
            <v>1</v>
          </cell>
          <cell r="B30">
            <v>12</v>
          </cell>
          <cell r="C30">
            <v>0.85571265306871802</v>
          </cell>
          <cell r="D30">
            <v>0.8769234715957509</v>
          </cell>
          <cell r="E30">
            <v>0.88728049793543562</v>
          </cell>
          <cell r="F30">
            <v>0.89410031698566184</v>
          </cell>
          <cell r="G30">
            <v>0.91327262451055802</v>
          </cell>
          <cell r="H30">
            <v>0.92645506980881953</v>
          </cell>
          <cell r="I30">
            <v>0.94757672448085895</v>
          </cell>
          <cell r="J30">
            <v>0.96420141539695392</v>
          </cell>
          <cell r="K30">
            <v>0.96822274507937545</v>
          </cell>
          <cell r="L30">
            <v>0.97483612918113283</v>
          </cell>
        </row>
        <row r="31">
          <cell r="A31">
            <v>1</v>
          </cell>
          <cell r="B31">
            <v>13</v>
          </cell>
          <cell r="C31">
            <v>0.87443280462956607</v>
          </cell>
          <cell r="D31">
            <v>0.89472426099350122</v>
          </cell>
          <cell r="E31">
            <v>0.90437616581333613</v>
          </cell>
          <cell r="F31">
            <v>0.91936175009043875</v>
          </cell>
          <cell r="G31">
            <v>0.92643605479206903</v>
          </cell>
          <cell r="H31">
            <v>0.94268512614509847</v>
          </cell>
          <cell r="I31">
            <v>0.95071524901605309</v>
          </cell>
          <cell r="J31">
            <v>0.96627785718505899</v>
          </cell>
          <cell r="K31">
            <v>0.97632487222350972</v>
          </cell>
          <cell r="L31">
            <v>0.97717977528429356</v>
          </cell>
        </row>
        <row r="32">
          <cell r="A32">
            <v>1</v>
          </cell>
          <cell r="B32">
            <v>14</v>
          </cell>
          <cell r="C32">
            <v>0.89581460084066156</v>
          </cell>
          <cell r="D32">
            <v>0.90884000552924993</v>
          </cell>
          <cell r="E32">
            <v>0.91500069829309916</v>
          </cell>
          <cell r="F32">
            <v>0.92205971724060976</v>
          </cell>
          <cell r="G32">
            <v>0.93062395708774992</v>
          </cell>
          <cell r="H32">
            <v>0.94829245501754089</v>
          </cell>
          <cell r="I32">
            <v>0.95696531383227512</v>
          </cell>
          <cell r="J32">
            <v>0.96786938795972233</v>
          </cell>
          <cell r="K32">
            <v>0.97184508642776979</v>
          </cell>
          <cell r="L32">
            <v>0.97859780256303575</v>
          </cell>
        </row>
        <row r="33">
          <cell r="A33">
            <v>1</v>
          </cell>
          <cell r="B33">
            <v>15</v>
          </cell>
          <cell r="C33">
            <v>0.8926243268442049</v>
          </cell>
          <cell r="D33">
            <v>0.89301875690332189</v>
          </cell>
          <cell r="E33">
            <v>0.91796822554108515</v>
          </cell>
          <cell r="F33">
            <v>0.92290919446125375</v>
          </cell>
          <cell r="G33">
            <v>0.93306120937041892</v>
          </cell>
          <cell r="H33">
            <v>0.93919516044779483</v>
          </cell>
          <cell r="I33">
            <v>0.95492980580268971</v>
          </cell>
          <cell r="J33">
            <v>0.95955521370604757</v>
          </cell>
          <cell r="K33">
            <v>0.96122460267655596</v>
          </cell>
          <cell r="L33">
            <v>0.96838474943105657</v>
          </cell>
        </row>
        <row r="34">
          <cell r="A34">
            <v>1</v>
          </cell>
          <cell r="B34">
            <v>16</v>
          </cell>
          <cell r="C34">
            <v>0.89678853252309609</v>
          </cell>
          <cell r="D34">
            <v>0.90335187801542804</v>
          </cell>
          <cell r="E34">
            <v>0.91224605479887699</v>
          </cell>
          <cell r="F34">
            <v>0.91581465824794162</v>
          </cell>
          <cell r="G34">
            <v>0.92812078461210079</v>
          </cell>
          <cell r="H34">
            <v>0.93704257403056024</v>
          </cell>
          <cell r="I34">
            <v>0.94817313525897728</v>
          </cell>
          <cell r="J34">
            <v>0.94882136752209567</v>
          </cell>
          <cell r="K34">
            <v>0.95081183640850941</v>
          </cell>
          <cell r="L34">
            <v>0.96559731313692954</v>
          </cell>
        </row>
        <row r="35">
          <cell r="A35">
            <v>1</v>
          </cell>
          <cell r="B35">
            <v>17</v>
          </cell>
          <cell r="C35">
            <v>0.8939626974784044</v>
          </cell>
          <cell r="D35">
            <v>0.89785187244383491</v>
          </cell>
          <cell r="E35">
            <v>0.91187576008749716</v>
          </cell>
          <cell r="F35">
            <v>0.9142708304939472</v>
          </cell>
          <cell r="G35">
            <v>0.92960135149302237</v>
          </cell>
          <cell r="H35">
            <v>0.93225453067112707</v>
          </cell>
          <cell r="I35">
            <v>0.94554619367021209</v>
          </cell>
          <cell r="J35">
            <v>0.94895747521221185</v>
          </cell>
          <cell r="K35">
            <v>0.95676820657068784</v>
          </cell>
          <cell r="L35">
            <v>0.95933935235232692</v>
          </cell>
        </row>
        <row r="36">
          <cell r="A36">
            <v>1</v>
          </cell>
          <cell r="B36">
            <v>18</v>
          </cell>
          <cell r="C36">
            <v>0.88696915116606589</v>
          </cell>
          <cell r="D36">
            <v>0.89827416353486333</v>
          </cell>
          <cell r="E36">
            <v>0.90210564788775294</v>
          </cell>
          <cell r="F36">
            <v>0.91161087718006584</v>
          </cell>
          <cell r="G36">
            <v>0.92239117840935214</v>
          </cell>
          <cell r="H36">
            <v>0.9288048737257607</v>
          </cell>
          <cell r="I36">
            <v>0.93862514896389093</v>
          </cell>
          <cell r="J36">
            <v>0.9467369270328666</v>
          </cell>
          <cell r="K36">
            <v>0.95379640738649063</v>
          </cell>
          <cell r="L36">
            <v>0.95872177761567756</v>
          </cell>
        </row>
        <row r="37">
          <cell r="A37">
            <v>1</v>
          </cell>
          <cell r="B37">
            <v>19</v>
          </cell>
          <cell r="C37">
            <v>0.88713994803002794</v>
          </cell>
          <cell r="D37">
            <v>0.89181594843288892</v>
          </cell>
          <cell r="E37">
            <v>0.90803933894676092</v>
          </cell>
          <cell r="F37">
            <v>0.91220227211474592</v>
          </cell>
          <cell r="G37">
            <v>0.92044094911608521</v>
          </cell>
          <cell r="H37">
            <v>0.93205403989006774</v>
          </cell>
          <cell r="I37">
            <v>0.93593378842200692</v>
          </cell>
          <cell r="J37">
            <v>0.94414842611120042</v>
          </cell>
          <cell r="K37">
            <v>0.95087135694089264</v>
          </cell>
          <cell r="L37">
            <v>0.95436615601048713</v>
          </cell>
        </row>
        <row r="38">
          <cell r="A38">
            <v>1</v>
          </cell>
          <cell r="B38">
            <v>20</v>
          </cell>
          <cell r="C38">
            <v>0.88906897573351396</v>
          </cell>
          <cell r="D38">
            <v>0.89664836675837145</v>
          </cell>
          <cell r="E38">
            <v>0.91014128883851775</v>
          </cell>
          <cell r="F38">
            <v>0.90586046659840924</v>
          </cell>
          <cell r="G38">
            <v>0.91025220739889279</v>
          </cell>
          <cell r="H38">
            <v>0.92055073406098475</v>
          </cell>
          <cell r="I38">
            <v>0.93375078209786866</v>
          </cell>
          <cell r="J38">
            <v>0.93674495436435223</v>
          </cell>
          <cell r="K38">
            <v>0.9380510574221872</v>
          </cell>
          <cell r="L38">
            <v>0.95254343100087213</v>
          </cell>
        </row>
        <row r="39">
          <cell r="A39">
            <v>1</v>
          </cell>
          <cell r="B39">
            <v>21</v>
          </cell>
          <cell r="C39">
            <v>0.88391993935396218</v>
          </cell>
          <cell r="D39">
            <v>0.90146308027601629</v>
          </cell>
          <cell r="E39">
            <v>0.90785380842733265</v>
          </cell>
          <cell r="F39">
            <v>0.91127710964849196</v>
          </cell>
          <cell r="G39">
            <v>0.91160319719504557</v>
          </cell>
          <cell r="H39">
            <v>0.92391737883121638</v>
          </cell>
          <cell r="I39">
            <v>0.92440883576599142</v>
          </cell>
          <cell r="J39">
            <v>0.93624394636010855</v>
          </cell>
          <cell r="K39">
            <v>0.94514431767363871</v>
          </cell>
          <cell r="L39">
            <v>0.94726649589022527</v>
          </cell>
        </row>
        <row r="40">
          <cell r="A40">
            <v>1</v>
          </cell>
          <cell r="B40">
            <v>22</v>
          </cell>
          <cell r="C40">
            <v>0.87402042100446176</v>
          </cell>
          <cell r="D40">
            <v>0.88971111144660409</v>
          </cell>
          <cell r="E40">
            <v>0.90008153928661327</v>
          </cell>
          <cell r="F40">
            <v>0.89687158283927726</v>
          </cell>
          <cell r="G40">
            <v>0.90659148502653353</v>
          </cell>
          <cell r="H40">
            <v>0.92188084132306503</v>
          </cell>
          <cell r="I40">
            <v>0.9163026908841545</v>
          </cell>
          <cell r="J40">
            <v>0.92202390713825821</v>
          </cell>
          <cell r="K40">
            <v>0.94044266672226184</v>
          </cell>
          <cell r="L40">
            <v>0.94251910045225851</v>
          </cell>
        </row>
        <row r="41">
          <cell r="A41">
            <v>1</v>
          </cell>
          <cell r="B41">
            <v>23</v>
          </cell>
          <cell r="C41">
            <v>0.87072009160543729</v>
          </cell>
          <cell r="D41">
            <v>0.88825205904578675</v>
          </cell>
          <cell r="E41">
            <v>0.89802007583178711</v>
          </cell>
          <cell r="F41">
            <v>0.90188790152484355</v>
          </cell>
          <cell r="G41">
            <v>0.90281240554277364</v>
          </cell>
          <cell r="H41">
            <v>0.91309026447166286</v>
          </cell>
          <cell r="I41">
            <v>0.92123424739606197</v>
          </cell>
          <cell r="J41">
            <v>0.91793861342416549</v>
          </cell>
          <cell r="K41">
            <v>0.92784284567798669</v>
          </cell>
          <cell r="L41">
            <v>0.93815069961373088</v>
          </cell>
        </row>
        <row r="42">
          <cell r="A42">
            <v>1</v>
          </cell>
          <cell r="B42">
            <v>24</v>
          </cell>
          <cell r="C42">
            <v>0.88245135968689592</v>
          </cell>
          <cell r="D42">
            <v>0.88594405717771785</v>
          </cell>
          <cell r="E42">
            <v>0.91045326217556999</v>
          </cell>
          <cell r="F42">
            <v>0.89981394499682854</v>
          </cell>
          <cell r="G42">
            <v>0.90801294195363191</v>
          </cell>
          <cell r="H42">
            <v>0.90767281501603514</v>
          </cell>
          <cell r="I42">
            <v>0.90874143788119577</v>
          </cell>
          <cell r="J42">
            <v>0.91326126725655032</v>
          </cell>
          <cell r="K42">
            <v>0.9307564206599569</v>
          </cell>
          <cell r="L42">
            <v>0.93891282223498285</v>
          </cell>
        </row>
        <row r="43">
          <cell r="A43">
            <v>1</v>
          </cell>
          <cell r="B43">
            <v>25</v>
          </cell>
          <cell r="C43">
            <v>0.86950888830785777</v>
          </cell>
          <cell r="D43">
            <v>0.88524586136541472</v>
          </cell>
          <cell r="E43">
            <v>0.89021301547056408</v>
          </cell>
          <cell r="F43">
            <v>0.89856819135822752</v>
          </cell>
          <cell r="G43">
            <v>0.89765467627008499</v>
          </cell>
          <cell r="H43">
            <v>0.91024839277605618</v>
          </cell>
          <cell r="I43">
            <v>0.91298295580903932</v>
          </cell>
          <cell r="J43">
            <v>0.91177614192334799</v>
          </cell>
          <cell r="K43">
            <v>0.91708327386679545</v>
          </cell>
          <cell r="L43">
            <v>0.92854386856918258</v>
          </cell>
        </row>
        <row r="44">
          <cell r="A44">
            <v>2</v>
          </cell>
          <cell r="B44">
            <v>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A45">
            <v>2</v>
          </cell>
          <cell r="B45">
            <v>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>
            <v>2</v>
          </cell>
          <cell r="B46">
            <v>7</v>
          </cell>
          <cell r="C46">
            <v>8.3303154300482102E-3</v>
          </cell>
          <cell r="D46">
            <v>7.0335838588837787E-3</v>
          </cell>
          <cell r="E46">
            <v>8.507709931088861E-3</v>
          </cell>
          <cell r="F46">
            <v>1.500258072980811E-2</v>
          </cell>
          <cell r="G46">
            <v>9.8327563157177087E-3</v>
          </cell>
          <cell r="H46">
            <v>1.1227031161139765E-2</v>
          </cell>
          <cell r="I46">
            <v>9.8467317281094452E-3</v>
          </cell>
          <cell r="J46">
            <v>1.553775473433148E-2</v>
          </cell>
          <cell r="K46">
            <v>1.5433586151070872E-2</v>
          </cell>
          <cell r="L46">
            <v>1.5092079502227601E-2</v>
          </cell>
        </row>
        <row r="47">
          <cell r="A47">
            <v>2</v>
          </cell>
          <cell r="B47">
            <v>8</v>
          </cell>
          <cell r="C47">
            <v>6.7867800579921617E-2</v>
          </cell>
          <cell r="D47">
            <v>6.5828401923624325E-2</v>
          </cell>
          <cell r="E47">
            <v>7.3184542888976675E-2</v>
          </cell>
          <cell r="F47">
            <v>0.10673196898988044</v>
          </cell>
          <cell r="G47">
            <v>9.1595930453970922E-2</v>
          </cell>
          <cell r="H47">
            <v>9.8306756639698414E-2</v>
          </cell>
          <cell r="I47">
            <v>0.1115627231748175</v>
          </cell>
          <cell r="J47">
            <v>0.13648139788833874</v>
          </cell>
          <cell r="K47">
            <v>0.15034250487630477</v>
          </cell>
          <cell r="L47">
            <v>0.14058438407656224</v>
          </cell>
        </row>
        <row r="48">
          <cell r="A48">
            <v>2</v>
          </cell>
          <cell r="B48">
            <v>9</v>
          </cell>
          <cell r="C48">
            <v>0.38341477222829945</v>
          </cell>
          <cell r="D48">
            <v>0.39938427100614815</v>
          </cell>
          <cell r="E48">
            <v>0.42816727301364194</v>
          </cell>
          <cell r="F48">
            <v>0.46023892475078815</v>
          </cell>
          <cell r="G48">
            <v>0.48357265908543873</v>
          </cell>
          <cell r="H48">
            <v>0.53227585936608168</v>
          </cell>
          <cell r="I48">
            <v>0.53615811106447353</v>
          </cell>
          <cell r="J48">
            <v>0.59622053224339688</v>
          </cell>
          <cell r="K48">
            <v>0.63522765842912332</v>
          </cell>
          <cell r="L48">
            <v>0.65160818503463891</v>
          </cell>
        </row>
        <row r="49">
          <cell r="A49">
            <v>2</v>
          </cell>
          <cell r="B49">
            <v>10</v>
          </cell>
          <cell r="C49">
            <v>0.58099626138990357</v>
          </cell>
          <cell r="D49">
            <v>0.59618328704643475</v>
          </cell>
          <cell r="E49">
            <v>0.61394030713474301</v>
          </cell>
          <cell r="F49">
            <v>0.65088718858367811</v>
          </cell>
          <cell r="G49">
            <v>0.66649281663091053</v>
          </cell>
          <cell r="H49">
            <v>0.70940167438223278</v>
          </cell>
          <cell r="I49">
            <v>0.75194578402108359</v>
          </cell>
          <cell r="J49">
            <v>0.79530151315626008</v>
          </cell>
          <cell r="K49">
            <v>0.82044405472414084</v>
          </cell>
          <cell r="L49">
            <v>0.83628181754826536</v>
          </cell>
        </row>
        <row r="50">
          <cell r="A50">
            <v>2</v>
          </cell>
          <cell r="B50">
            <v>11</v>
          </cell>
          <cell r="C50">
            <v>0.68890163165912033</v>
          </cell>
          <cell r="D50">
            <v>0.68963980625375132</v>
          </cell>
          <cell r="E50">
            <v>0.72472706345702909</v>
          </cell>
          <cell r="F50">
            <v>0.74140688196960269</v>
          </cell>
          <cell r="G50">
            <v>0.75488262698041364</v>
          </cell>
          <cell r="H50">
            <v>0.79465397912450675</v>
          </cell>
          <cell r="I50">
            <v>0.82835823703935718</v>
          </cell>
          <cell r="J50">
            <v>0.87001741387595377</v>
          </cell>
          <cell r="K50">
            <v>0.88329358995841012</v>
          </cell>
          <cell r="L50">
            <v>0.90355198867978481</v>
          </cell>
        </row>
        <row r="51">
          <cell r="A51">
            <v>2</v>
          </cell>
          <cell r="B51">
            <v>12</v>
          </cell>
          <cell r="C51">
            <v>0.74415808762782498</v>
          </cell>
          <cell r="D51">
            <v>0.77189099175065468</v>
          </cell>
          <cell r="E51">
            <v>0.78753647507938285</v>
          </cell>
          <cell r="F51">
            <v>0.80858759054048512</v>
          </cell>
          <cell r="G51">
            <v>0.82282704981180188</v>
          </cell>
          <cell r="H51">
            <v>0.84063836075840093</v>
          </cell>
          <cell r="I51">
            <v>0.87182288916854955</v>
          </cell>
          <cell r="J51">
            <v>0.91071051608080433</v>
          </cell>
          <cell r="K51">
            <v>0.92270611296689042</v>
          </cell>
          <cell r="L51">
            <v>0.94042310214112956</v>
          </cell>
        </row>
        <row r="52">
          <cell r="A52">
            <v>2</v>
          </cell>
          <cell r="B52">
            <v>13</v>
          </cell>
          <cell r="C52">
            <v>0.79407534165412308</v>
          </cell>
          <cell r="D52">
            <v>0.81023119188222137</v>
          </cell>
          <cell r="E52">
            <v>0.82164193671134544</v>
          </cell>
          <cell r="F52">
            <v>0.8557324857878974</v>
          </cell>
          <cell r="G52">
            <v>0.86394297091128724</v>
          </cell>
          <cell r="H52">
            <v>0.87664024231817084</v>
          </cell>
          <cell r="I52">
            <v>0.90020307761979679</v>
          </cell>
          <cell r="J52">
            <v>0.9327224842128915</v>
          </cell>
          <cell r="K52">
            <v>0.94340996634539365</v>
          </cell>
          <cell r="L52">
            <v>0.95079566545040572</v>
          </cell>
        </row>
        <row r="53">
          <cell r="A53">
            <v>2</v>
          </cell>
          <cell r="B53">
            <v>14</v>
          </cell>
          <cell r="C53">
            <v>0.82054762602642695</v>
          </cell>
          <cell r="D53">
            <v>0.84405787203534977</v>
          </cell>
          <cell r="E53">
            <v>0.86265625017741188</v>
          </cell>
          <cell r="F53">
            <v>0.86731069842717667</v>
          </cell>
          <cell r="G53">
            <v>0.88255090988112206</v>
          </cell>
          <cell r="H53">
            <v>0.90282559633871973</v>
          </cell>
          <cell r="I53">
            <v>0.92079441165071441</v>
          </cell>
          <cell r="J53">
            <v>0.94263705043932422</v>
          </cell>
          <cell r="K53">
            <v>0.95011540171796804</v>
          </cell>
          <cell r="L53">
            <v>0.95992695120332105</v>
          </cell>
        </row>
        <row r="54">
          <cell r="A54">
            <v>2</v>
          </cell>
          <cell r="B54">
            <v>15</v>
          </cell>
          <cell r="C54">
            <v>0.83225619914712368</v>
          </cell>
          <cell r="D54">
            <v>0.83867281739113986</v>
          </cell>
          <cell r="E54">
            <v>0.86203694011255205</v>
          </cell>
          <cell r="F54">
            <v>0.87900872103370942</v>
          </cell>
          <cell r="G54">
            <v>0.89082449635366601</v>
          </cell>
          <cell r="H54">
            <v>0.89786454252339398</v>
          </cell>
          <cell r="I54">
            <v>0.92267138093796397</v>
          </cell>
          <cell r="J54">
            <v>0.93638763011505088</v>
          </cell>
          <cell r="K54">
            <v>0.94070953376449284</v>
          </cell>
          <cell r="L54">
            <v>0.95195308551191471</v>
          </cell>
        </row>
        <row r="55">
          <cell r="A55">
            <v>2</v>
          </cell>
          <cell r="B55">
            <v>16</v>
          </cell>
          <cell r="C55">
            <v>0.83944518322957384</v>
          </cell>
          <cell r="D55">
            <v>0.85002601592092419</v>
          </cell>
          <cell r="E55">
            <v>0.86774821599589247</v>
          </cell>
          <cell r="F55">
            <v>0.87536921637367959</v>
          </cell>
          <cell r="G55">
            <v>0.89133711922659742</v>
          </cell>
          <cell r="H55">
            <v>0.89342957718003213</v>
          </cell>
          <cell r="I55">
            <v>0.91843534790668357</v>
          </cell>
          <cell r="J55">
            <v>0.92502606387616348</v>
          </cell>
          <cell r="K55">
            <v>0.93126957628148521</v>
          </cell>
          <cell r="L55">
            <v>0.95128993577700838</v>
          </cell>
        </row>
        <row r="56">
          <cell r="A56">
            <v>2</v>
          </cell>
          <cell r="B56">
            <v>17</v>
          </cell>
          <cell r="C56">
            <v>0.84572260029134616</v>
          </cell>
          <cell r="D56">
            <v>0.85216000973826034</v>
          </cell>
          <cell r="E56">
            <v>0.86635670816450305</v>
          </cell>
          <cell r="F56">
            <v>0.87528931451918213</v>
          </cell>
          <cell r="G56">
            <v>0.8876508523212312</v>
          </cell>
          <cell r="H56">
            <v>0.89437151297322515</v>
          </cell>
          <cell r="I56">
            <v>0.91941249446266604</v>
          </cell>
          <cell r="J56">
            <v>0.92619006314776176</v>
          </cell>
          <cell r="K56">
            <v>0.93871841409994172</v>
          </cell>
          <cell r="L56">
            <v>0.94193200598367632</v>
          </cell>
        </row>
        <row r="57">
          <cell r="A57">
            <v>2</v>
          </cell>
          <cell r="B57">
            <v>18</v>
          </cell>
          <cell r="C57">
            <v>0.84219161824803901</v>
          </cell>
          <cell r="D57">
            <v>0.85069001025690927</v>
          </cell>
          <cell r="E57">
            <v>0.86143435840685501</v>
          </cell>
          <cell r="F57">
            <v>0.87127782984985314</v>
          </cell>
          <cell r="G57">
            <v>0.88323253259476919</v>
          </cell>
          <cell r="H57">
            <v>0.8915411588871005</v>
          </cell>
          <cell r="I57">
            <v>0.91251578916447174</v>
          </cell>
          <cell r="J57">
            <v>0.92167076338015053</v>
          </cell>
          <cell r="K57">
            <v>0.93508640889307615</v>
          </cell>
          <cell r="L57">
            <v>0.94218372342589407</v>
          </cell>
        </row>
        <row r="58">
          <cell r="A58">
            <v>2</v>
          </cell>
          <cell r="B58">
            <v>19</v>
          </cell>
          <cell r="C58">
            <v>0.84317645300281097</v>
          </cell>
          <cell r="D58">
            <v>0.84470162609248978</v>
          </cell>
          <cell r="E58">
            <v>0.86544269003685492</v>
          </cell>
          <cell r="F58">
            <v>0.8751619325098362</v>
          </cell>
          <cell r="G58">
            <v>0.88240102171136658</v>
          </cell>
          <cell r="H58">
            <v>0.89656017362862861</v>
          </cell>
          <cell r="I58">
            <v>0.90536961878118494</v>
          </cell>
          <cell r="J58">
            <v>0.92018368964542463</v>
          </cell>
          <cell r="K58">
            <v>0.92971006147600432</v>
          </cell>
          <cell r="L58">
            <v>0.93849836023641831</v>
          </cell>
        </row>
        <row r="59">
          <cell r="A59">
            <v>2</v>
          </cell>
          <cell r="B59">
            <v>20</v>
          </cell>
          <cell r="C59">
            <v>0.84509725616618225</v>
          </cell>
          <cell r="D59">
            <v>0.8593200613288845</v>
          </cell>
          <cell r="E59">
            <v>0.87110872221210478</v>
          </cell>
          <cell r="F59">
            <v>0.8690669001644552</v>
          </cell>
          <cell r="G59">
            <v>0.86688158828095951</v>
          </cell>
          <cell r="H59">
            <v>0.88905793855006265</v>
          </cell>
          <cell r="I59">
            <v>0.904046063283509</v>
          </cell>
          <cell r="J59">
            <v>0.91163579408456308</v>
          </cell>
          <cell r="K59">
            <v>0.91544270882277823</v>
          </cell>
          <cell r="L59">
            <v>0.93140799341347991</v>
          </cell>
        </row>
        <row r="60">
          <cell r="A60">
            <v>2</v>
          </cell>
          <cell r="B60">
            <v>21</v>
          </cell>
          <cell r="C60">
            <v>0.83936557943547985</v>
          </cell>
          <cell r="D60">
            <v>0.86318162178648128</v>
          </cell>
          <cell r="E60">
            <v>0.86832883417804052</v>
          </cell>
          <cell r="F60">
            <v>0.87461912676795606</v>
          </cell>
          <cell r="G60">
            <v>0.86960977057158373</v>
          </cell>
          <cell r="H60">
            <v>0.88809999989325983</v>
          </cell>
          <cell r="I60">
            <v>0.8953179907961053</v>
          </cell>
          <cell r="J60">
            <v>0.91098799140024034</v>
          </cell>
          <cell r="K60">
            <v>0.9172904883658336</v>
          </cell>
          <cell r="L60">
            <v>0.92587455057746848</v>
          </cell>
        </row>
        <row r="61">
          <cell r="A61">
            <v>2</v>
          </cell>
          <cell r="B61">
            <v>22</v>
          </cell>
          <cell r="C61">
            <v>0.83036461563472808</v>
          </cell>
          <cell r="D61">
            <v>0.85014536997234036</v>
          </cell>
          <cell r="E61">
            <v>0.85711549496614126</v>
          </cell>
          <cell r="F61">
            <v>0.85917400623324247</v>
          </cell>
          <cell r="G61">
            <v>0.87065731643229893</v>
          </cell>
          <cell r="H61">
            <v>0.87817732028136131</v>
          </cell>
          <cell r="I61">
            <v>0.87686859320454091</v>
          </cell>
          <cell r="J61">
            <v>0.8927809580084064</v>
          </cell>
          <cell r="K61">
            <v>0.91115780444691974</v>
          </cell>
          <cell r="L61">
            <v>0.92207814103720709</v>
          </cell>
        </row>
        <row r="62">
          <cell r="A62">
            <v>2</v>
          </cell>
          <cell r="B62">
            <v>23</v>
          </cell>
          <cell r="C62">
            <v>0.82535426525988387</v>
          </cell>
          <cell r="D62">
            <v>0.8487465589138613</v>
          </cell>
          <cell r="E62">
            <v>0.85316791708443296</v>
          </cell>
          <cell r="F62">
            <v>0.86363322027718137</v>
          </cell>
          <cell r="G62">
            <v>0.8586370838740548</v>
          </cell>
          <cell r="H62">
            <v>0.87432350721185692</v>
          </cell>
          <cell r="I62">
            <v>0.88707634985670714</v>
          </cell>
          <cell r="J62">
            <v>0.88829733662677268</v>
          </cell>
          <cell r="K62">
            <v>0.89886957843827198</v>
          </cell>
          <cell r="L62">
            <v>0.91570049338935122</v>
          </cell>
        </row>
        <row r="63">
          <cell r="A63">
            <v>2</v>
          </cell>
          <cell r="B63">
            <v>24</v>
          </cell>
          <cell r="C63">
            <v>0.83351502487766405</v>
          </cell>
          <cell r="D63">
            <v>0.84265337629074288</v>
          </cell>
          <cell r="E63">
            <v>0.86579046299231177</v>
          </cell>
          <cell r="F63">
            <v>0.85926813664092561</v>
          </cell>
          <cell r="G63">
            <v>0.86755088802353519</v>
          </cell>
          <cell r="H63">
            <v>0.87097012797478524</v>
          </cell>
          <cell r="I63">
            <v>0.87318401135923174</v>
          </cell>
          <cell r="J63">
            <v>0.88396050229882783</v>
          </cell>
          <cell r="K63">
            <v>0.89831125490294716</v>
          </cell>
          <cell r="L63">
            <v>0.91524027911650707</v>
          </cell>
        </row>
        <row r="64">
          <cell r="A64">
            <v>2</v>
          </cell>
          <cell r="B64">
            <v>25</v>
          </cell>
          <cell r="C64">
            <v>0.82445020159589577</v>
          </cell>
          <cell r="D64">
            <v>0.83995805577631821</v>
          </cell>
          <cell r="E64">
            <v>0.8446234622217379</v>
          </cell>
          <cell r="F64">
            <v>0.85911846649163404</v>
          </cell>
          <cell r="G64">
            <v>0.85259336235533012</v>
          </cell>
          <cell r="H64">
            <v>0.87166346682387053</v>
          </cell>
          <cell r="I64">
            <v>0.87329371508179843</v>
          </cell>
          <cell r="J64">
            <v>0.88005429693645787</v>
          </cell>
          <cell r="K64">
            <v>0.88504782475387678</v>
          </cell>
          <cell r="L64">
            <v>0.89804840997519408</v>
          </cell>
        </row>
        <row r="65">
          <cell r="A65">
            <v>3</v>
          </cell>
          <cell r="B65">
            <v>5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A66">
            <v>3</v>
          </cell>
          <cell r="B66">
            <v>6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3</v>
          </cell>
          <cell r="B67">
            <v>7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3</v>
          </cell>
          <cell r="B68">
            <v>8</v>
          </cell>
          <cell r="C68">
            <v>4.528184057772321E-3</v>
          </cell>
          <cell r="D68">
            <v>6.5157530449894384E-3</v>
          </cell>
          <cell r="E68">
            <v>6.1702950576134705E-3</v>
          </cell>
          <cell r="F68">
            <v>8.0831016906732691E-3</v>
          </cell>
          <cell r="G68">
            <v>7.1599118941372848E-3</v>
          </cell>
          <cell r="H68">
            <v>6.8042344988465692E-3</v>
          </cell>
          <cell r="I68">
            <v>7.0057824933512976E-3</v>
          </cell>
          <cell r="J68">
            <v>1.1606588099526256E-2</v>
          </cell>
          <cell r="K68">
            <v>1.219091299777748E-2</v>
          </cell>
          <cell r="L68">
            <v>1.1030986179661141E-2</v>
          </cell>
        </row>
        <row r="69">
          <cell r="A69">
            <v>3</v>
          </cell>
          <cell r="B69">
            <v>9</v>
          </cell>
          <cell r="C69">
            <v>5.8032353309806856E-2</v>
          </cell>
          <cell r="D69">
            <v>5.5569922904264664E-2</v>
          </cell>
          <cell r="E69">
            <v>5.8667798620416454E-2</v>
          </cell>
          <cell r="F69">
            <v>8.7795744567434622E-2</v>
          </cell>
          <cell r="G69">
            <v>7.8085977488141153E-2</v>
          </cell>
          <cell r="H69">
            <v>8.3504693841939412E-2</v>
          </cell>
          <cell r="I69">
            <v>8.5191197479342243E-2</v>
          </cell>
          <cell r="J69">
            <v>9.5455399720896672E-2</v>
          </cell>
          <cell r="K69">
            <v>0.11941817826930365</v>
          </cell>
          <cell r="L69">
            <v>0.12579715036697642</v>
          </cell>
        </row>
        <row r="70">
          <cell r="A70">
            <v>3</v>
          </cell>
          <cell r="B70">
            <v>10</v>
          </cell>
          <cell r="C70">
            <v>0.32681029267133349</v>
          </cell>
          <cell r="D70">
            <v>0.33066196124147929</v>
          </cell>
          <cell r="E70">
            <v>0.3613351801505375</v>
          </cell>
          <cell r="F70">
            <v>0.38656808655544378</v>
          </cell>
          <cell r="G70">
            <v>0.40476814538793504</v>
          </cell>
          <cell r="H70">
            <v>0.45216514842977645</v>
          </cell>
          <cell r="I70">
            <v>0.48995993808559374</v>
          </cell>
          <cell r="J70">
            <v>0.54124065147712874</v>
          </cell>
          <cell r="K70">
            <v>0.57850215666962046</v>
          </cell>
          <cell r="L70">
            <v>0.59603890738092002</v>
          </cell>
        </row>
        <row r="71">
          <cell r="A71">
            <v>3</v>
          </cell>
          <cell r="B71">
            <v>11</v>
          </cell>
          <cell r="C71">
            <v>0.5073750244041586</v>
          </cell>
          <cell r="D71">
            <v>0.50921332850745271</v>
          </cell>
          <cell r="E71">
            <v>0.54465869269449763</v>
          </cell>
          <cell r="F71">
            <v>0.57017872498966971</v>
          </cell>
          <cell r="G71">
            <v>0.58445998567256563</v>
          </cell>
          <cell r="H71">
            <v>0.6509577189318404</v>
          </cell>
          <cell r="I71">
            <v>0.68012664284996782</v>
          </cell>
          <cell r="J71">
            <v>0.74032197473229944</v>
          </cell>
          <cell r="K71">
            <v>0.76691198353411349</v>
          </cell>
          <cell r="L71">
            <v>0.77605319662957362</v>
          </cell>
        </row>
        <row r="72">
          <cell r="A72">
            <v>3</v>
          </cell>
          <cell r="B72">
            <v>12</v>
          </cell>
          <cell r="C72">
            <v>0.60203481567497108</v>
          </cell>
          <cell r="D72">
            <v>0.62781159236009798</v>
          </cell>
          <cell r="E72">
            <v>0.65073537974564211</v>
          </cell>
          <cell r="F72">
            <v>0.67916322624368897</v>
          </cell>
          <cell r="G72">
            <v>0.70268047884202989</v>
          </cell>
          <cell r="H72">
            <v>0.72176173990910664</v>
          </cell>
          <cell r="I72">
            <v>0.76713568109861363</v>
          </cell>
          <cell r="J72">
            <v>0.82110453015940221</v>
          </cell>
          <cell r="K72">
            <v>0.85296843720905324</v>
          </cell>
          <cell r="L72">
            <v>0.86577542362630444</v>
          </cell>
        </row>
        <row r="73">
          <cell r="A73">
            <v>3</v>
          </cell>
          <cell r="B73">
            <v>13</v>
          </cell>
          <cell r="C73">
            <v>0.67777195753273733</v>
          </cell>
          <cell r="D73">
            <v>0.7000868371208554</v>
          </cell>
          <cell r="E73">
            <v>0.72020096127169464</v>
          </cell>
          <cell r="F73">
            <v>0.75835875847076395</v>
          </cell>
          <cell r="G73">
            <v>0.76684796468491578</v>
          </cell>
          <cell r="H73">
            <v>0.789446954206656</v>
          </cell>
          <cell r="I73">
            <v>0.81828017981252754</v>
          </cell>
          <cell r="J73">
            <v>0.86945472082349962</v>
          </cell>
          <cell r="K73">
            <v>0.8872716447058262</v>
          </cell>
          <cell r="L73">
            <v>0.89798091828956472</v>
          </cell>
        </row>
        <row r="74">
          <cell r="A74">
            <v>3</v>
          </cell>
          <cell r="B74">
            <v>14</v>
          </cell>
          <cell r="C74">
            <v>0.72786570731516875</v>
          </cell>
          <cell r="D74">
            <v>0.74893720084063342</v>
          </cell>
          <cell r="E74">
            <v>0.78325209289228459</v>
          </cell>
          <cell r="F74">
            <v>0.79458021030920245</v>
          </cell>
          <cell r="G74">
            <v>0.80980545816078131</v>
          </cell>
          <cell r="H74">
            <v>0.83735766574738513</v>
          </cell>
          <cell r="I74">
            <v>0.85637691588565679</v>
          </cell>
          <cell r="J74">
            <v>0.89950360793600648</v>
          </cell>
          <cell r="K74">
            <v>0.91034324070610328</v>
          </cell>
          <cell r="L74">
            <v>0.92586599815662973</v>
          </cell>
        </row>
        <row r="75">
          <cell r="A75">
            <v>3</v>
          </cell>
          <cell r="B75">
            <v>15</v>
          </cell>
          <cell r="C75">
            <v>0.75371955195973039</v>
          </cell>
          <cell r="D75">
            <v>0.7596998822260107</v>
          </cell>
          <cell r="E75">
            <v>0.7904314799939014</v>
          </cell>
          <cell r="F75">
            <v>0.81643968248318088</v>
          </cell>
          <cell r="G75">
            <v>0.83226089843478968</v>
          </cell>
          <cell r="H75">
            <v>0.84048970801473433</v>
          </cell>
          <cell r="I75">
            <v>0.86893264089609346</v>
          </cell>
          <cell r="J75">
            <v>0.89841312248327954</v>
          </cell>
          <cell r="K75">
            <v>0.90712386216834451</v>
          </cell>
          <cell r="L75">
            <v>0.92686020778512346</v>
          </cell>
        </row>
        <row r="76">
          <cell r="A76">
            <v>3</v>
          </cell>
          <cell r="B76">
            <v>16</v>
          </cell>
          <cell r="C76">
            <v>0.75944298289070844</v>
          </cell>
          <cell r="D76">
            <v>0.7778498778937788</v>
          </cell>
          <cell r="E76">
            <v>0.79925417157755851</v>
          </cell>
          <cell r="F76">
            <v>0.8147358420767512</v>
          </cell>
          <cell r="G76">
            <v>0.83179598575280567</v>
          </cell>
          <cell r="H76">
            <v>0.84553744322189628</v>
          </cell>
          <cell r="I76">
            <v>0.87696180074664776</v>
          </cell>
          <cell r="J76">
            <v>0.89009578385740828</v>
          </cell>
          <cell r="K76">
            <v>0.90491520421495231</v>
          </cell>
          <cell r="L76">
            <v>0.93117272249882754</v>
          </cell>
        </row>
        <row r="77">
          <cell r="A77">
            <v>3</v>
          </cell>
          <cell r="B77">
            <v>17</v>
          </cell>
          <cell r="C77">
            <v>0.76941019872818261</v>
          </cell>
          <cell r="D77">
            <v>0.78295202641639883</v>
          </cell>
          <cell r="E77">
            <v>0.79866262077856698</v>
          </cell>
          <cell r="F77">
            <v>0.82211117067512274</v>
          </cell>
          <cell r="G77">
            <v>0.83836299209532339</v>
          </cell>
          <cell r="H77">
            <v>0.84847381262380916</v>
          </cell>
          <cell r="I77">
            <v>0.87444151232979694</v>
          </cell>
          <cell r="J77">
            <v>0.89185725602089383</v>
          </cell>
          <cell r="K77">
            <v>0.9100210890346041</v>
          </cell>
          <cell r="L77">
            <v>0.92029765101521965</v>
          </cell>
        </row>
        <row r="78">
          <cell r="A78">
            <v>3</v>
          </cell>
          <cell r="B78">
            <v>18</v>
          </cell>
          <cell r="C78">
            <v>0.7654972807986854</v>
          </cell>
          <cell r="D78">
            <v>0.78185351403872216</v>
          </cell>
          <cell r="E78">
            <v>0.79971606580234256</v>
          </cell>
          <cell r="F78">
            <v>0.81323304031385457</v>
          </cell>
          <cell r="G78">
            <v>0.82710460992188739</v>
          </cell>
          <cell r="H78">
            <v>0.84211618331800409</v>
          </cell>
          <cell r="I78">
            <v>0.87159528591563329</v>
          </cell>
          <cell r="J78">
            <v>0.88880747204631261</v>
          </cell>
          <cell r="K78">
            <v>0.90507210356054435</v>
          </cell>
          <cell r="L78">
            <v>0.92016749314386315</v>
          </cell>
        </row>
        <row r="79">
          <cell r="A79">
            <v>3</v>
          </cell>
          <cell r="B79">
            <v>19</v>
          </cell>
          <cell r="C79">
            <v>0.77827101993772696</v>
          </cell>
          <cell r="D79">
            <v>0.77290184333966194</v>
          </cell>
          <cell r="E79">
            <v>0.80352786013270083</v>
          </cell>
          <cell r="F79">
            <v>0.82390125515019685</v>
          </cell>
          <cell r="G79">
            <v>0.83023559857498153</v>
          </cell>
          <cell r="H79">
            <v>0.85131172426224033</v>
          </cell>
          <cell r="I79">
            <v>0.86085981468249628</v>
          </cell>
          <cell r="J79">
            <v>0.88443875995632248</v>
          </cell>
          <cell r="K79">
            <v>0.90425432469727196</v>
          </cell>
          <cell r="L79">
            <v>0.91693143443533975</v>
          </cell>
        </row>
        <row r="80">
          <cell r="A80">
            <v>3</v>
          </cell>
          <cell r="B80">
            <v>20</v>
          </cell>
          <cell r="C80">
            <v>0.76936808057705908</v>
          </cell>
          <cell r="D80">
            <v>0.79205269298952941</v>
          </cell>
          <cell r="E80">
            <v>0.81227697633752316</v>
          </cell>
          <cell r="F80">
            <v>0.81327508357844602</v>
          </cell>
          <cell r="G80">
            <v>0.81277546713017568</v>
          </cell>
          <cell r="H80">
            <v>0.84428114357305128</v>
          </cell>
          <cell r="I80">
            <v>0.86030363490326112</v>
          </cell>
          <cell r="J80">
            <v>0.87324935469603238</v>
          </cell>
          <cell r="K80">
            <v>0.88654256277701438</v>
          </cell>
          <cell r="L80">
            <v>0.90062582147219161</v>
          </cell>
        </row>
        <row r="81">
          <cell r="A81">
            <v>3</v>
          </cell>
          <cell r="B81">
            <v>21</v>
          </cell>
          <cell r="C81">
            <v>0.7725726324909179</v>
          </cell>
          <cell r="D81">
            <v>0.79748398800371068</v>
          </cell>
          <cell r="E81">
            <v>0.80357485974920229</v>
          </cell>
          <cell r="F81">
            <v>0.80944143040788097</v>
          </cell>
          <cell r="G81">
            <v>0.81533400569682823</v>
          </cell>
          <cell r="H81">
            <v>0.83510101001116144</v>
          </cell>
          <cell r="I81">
            <v>0.84847416164768097</v>
          </cell>
          <cell r="J81">
            <v>0.87231155327027932</v>
          </cell>
          <cell r="K81">
            <v>0.88321711265474556</v>
          </cell>
          <cell r="L81">
            <v>0.90169088455778224</v>
          </cell>
        </row>
        <row r="82">
          <cell r="A82">
            <v>3</v>
          </cell>
          <cell r="B82">
            <v>22</v>
          </cell>
          <cell r="C82">
            <v>0.76559498792743208</v>
          </cell>
          <cell r="D82">
            <v>0.78305388978898116</v>
          </cell>
          <cell r="E82">
            <v>0.79341478401861254</v>
          </cell>
          <cell r="F82">
            <v>0.80375640667261139</v>
          </cell>
          <cell r="G82">
            <v>0.81509292194082261</v>
          </cell>
          <cell r="H82">
            <v>0.82536960297695394</v>
          </cell>
          <cell r="I82">
            <v>0.82779791244585887</v>
          </cell>
          <cell r="J82">
            <v>0.85179660874187302</v>
          </cell>
          <cell r="K82">
            <v>0.87396135042686673</v>
          </cell>
          <cell r="L82">
            <v>0.88937710193710973</v>
          </cell>
        </row>
        <row r="83">
          <cell r="A83">
            <v>3</v>
          </cell>
          <cell r="B83">
            <v>23</v>
          </cell>
          <cell r="C83">
            <v>0.75552917202595804</v>
          </cell>
          <cell r="D83">
            <v>0.77825951115087555</v>
          </cell>
          <cell r="E83">
            <v>0.79012073926388615</v>
          </cell>
          <cell r="F83">
            <v>0.8053576985581411</v>
          </cell>
          <cell r="G83">
            <v>0.79767163054917922</v>
          </cell>
          <cell r="H83">
            <v>0.82677243080997476</v>
          </cell>
          <cell r="I83">
            <v>0.8334057996312153</v>
          </cell>
          <cell r="J83">
            <v>0.84650128023200411</v>
          </cell>
          <cell r="K83">
            <v>0.86149272613082251</v>
          </cell>
          <cell r="L83">
            <v>0.88125660869727074</v>
          </cell>
        </row>
        <row r="84">
          <cell r="A84">
            <v>3</v>
          </cell>
          <cell r="B84">
            <v>24</v>
          </cell>
          <cell r="C84">
            <v>0.76847431991973469</v>
          </cell>
          <cell r="D84">
            <v>0.78245734379288545</v>
          </cell>
          <cell r="E84">
            <v>0.80499840697686798</v>
          </cell>
          <cell r="F84">
            <v>0.79468366144022795</v>
          </cell>
          <cell r="G84">
            <v>0.80949856872784409</v>
          </cell>
          <cell r="H84">
            <v>0.81495394869970994</v>
          </cell>
          <cell r="I84">
            <v>0.82515347544701045</v>
          </cell>
          <cell r="J84">
            <v>0.83490100005659285</v>
          </cell>
          <cell r="K84">
            <v>0.85884608816634078</v>
          </cell>
          <cell r="L84">
            <v>0.88008795451282784</v>
          </cell>
        </row>
        <row r="85">
          <cell r="A85">
            <v>3</v>
          </cell>
          <cell r="B85">
            <v>25</v>
          </cell>
          <cell r="C85">
            <v>0.75560878099429352</v>
          </cell>
          <cell r="D85">
            <v>0.77759939335648376</v>
          </cell>
          <cell r="E85">
            <v>0.77710489913477609</v>
          </cell>
          <cell r="F85">
            <v>0.79869852975130873</v>
          </cell>
          <cell r="G85">
            <v>0.79248861180856578</v>
          </cell>
          <cell r="H85">
            <v>0.81144693970221549</v>
          </cell>
          <cell r="I85">
            <v>0.81878909274304501</v>
          </cell>
          <cell r="J85">
            <v>0.83123210519494295</v>
          </cell>
          <cell r="K85">
            <v>0.83844335837870432</v>
          </cell>
          <cell r="L85">
            <v>0.85740014627172645</v>
          </cell>
        </row>
        <row r="86">
          <cell r="A86">
            <v>4</v>
          </cell>
          <cell r="B86">
            <v>5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A87">
            <v>4</v>
          </cell>
          <cell r="B87">
            <v>6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A88">
            <v>4</v>
          </cell>
          <cell r="B88">
            <v>7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4</v>
          </cell>
          <cell r="B89">
            <v>8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4</v>
          </cell>
          <cell r="B90">
            <v>9</v>
          </cell>
          <cell r="C90">
            <v>6.3929035189958247E-3</v>
          </cell>
          <cell r="D90">
            <v>5.9166707328974335E-3</v>
          </cell>
          <cell r="E90">
            <v>5.7238040805222415E-3</v>
          </cell>
          <cell r="F90">
            <v>1.1179361960730034E-2</v>
          </cell>
          <cell r="G90">
            <v>6.8317394382148063E-3</v>
          </cell>
          <cell r="H90">
            <v>7.7845520173364683E-3</v>
          </cell>
          <cell r="I90">
            <v>7.3006101974873788E-3</v>
          </cell>
          <cell r="J90">
            <v>7.1432785195209535E-3</v>
          </cell>
          <cell r="K90">
            <v>9.746752446571064E-3</v>
          </cell>
          <cell r="L90">
            <v>1.0673556152420896E-2</v>
          </cell>
        </row>
        <row r="91">
          <cell r="A91">
            <v>4</v>
          </cell>
          <cell r="B91">
            <v>10</v>
          </cell>
          <cell r="C91">
            <v>4.7171218546444869E-2</v>
          </cell>
          <cell r="D91">
            <v>5.1350390499637681E-2</v>
          </cell>
          <cell r="E91">
            <v>5.1086479767135713E-2</v>
          </cell>
          <cell r="F91">
            <v>6.8063715962911039E-2</v>
          </cell>
          <cell r="G91">
            <v>6.3309319742461331E-2</v>
          </cell>
          <cell r="H91">
            <v>7.1445420442260266E-2</v>
          </cell>
          <cell r="I91">
            <v>7.6328520730248789E-2</v>
          </cell>
          <cell r="J91">
            <v>8.4673702387755609E-2</v>
          </cell>
          <cell r="K91">
            <v>0.10121990002439182</v>
          </cell>
          <cell r="L91">
            <v>0.11543331540278419</v>
          </cell>
        </row>
        <row r="92">
          <cell r="A92">
            <v>4</v>
          </cell>
          <cell r="B92">
            <v>11</v>
          </cell>
          <cell r="C92">
            <v>0.2903402202745658</v>
          </cell>
          <cell r="D92">
            <v>0.28422158280564447</v>
          </cell>
          <cell r="E92">
            <v>0.32192622938445176</v>
          </cell>
          <cell r="F92">
            <v>0.34130300072052416</v>
          </cell>
          <cell r="G92">
            <v>0.35632425378946236</v>
          </cell>
          <cell r="H92">
            <v>0.39973231775365431</v>
          </cell>
          <cell r="I92">
            <v>0.43310737286141104</v>
          </cell>
          <cell r="J92">
            <v>0.47309670283711086</v>
          </cell>
          <cell r="K92">
            <v>0.50977443185938975</v>
          </cell>
          <cell r="L92">
            <v>0.54144161411674219</v>
          </cell>
        </row>
        <row r="93">
          <cell r="A93">
            <v>4</v>
          </cell>
          <cell r="B93">
            <v>12</v>
          </cell>
          <cell r="C93">
            <v>0.42578949723696047</v>
          </cell>
          <cell r="D93">
            <v>0.44889304181780054</v>
          </cell>
          <cell r="E93">
            <v>0.48938105214591582</v>
          </cell>
          <cell r="F93">
            <v>0.5179217909439322</v>
          </cell>
          <cell r="G93">
            <v>0.54676853918435719</v>
          </cell>
          <cell r="H93">
            <v>0.55510785177294797</v>
          </cell>
          <cell r="I93">
            <v>0.6155867720649334</v>
          </cell>
          <cell r="J93">
            <v>0.67309200080200138</v>
          </cell>
          <cell r="K93">
            <v>0.71815745403599784</v>
          </cell>
          <cell r="L93">
            <v>0.74197890568348102</v>
          </cell>
        </row>
        <row r="94">
          <cell r="A94">
            <v>4</v>
          </cell>
          <cell r="B94">
            <v>13</v>
          </cell>
          <cell r="C94">
            <v>0.5266890982421577</v>
          </cell>
          <cell r="D94">
            <v>0.54887782506767757</v>
          </cell>
          <cell r="E94">
            <v>0.58631624369323088</v>
          </cell>
          <cell r="F94">
            <v>0.61964824073699565</v>
          </cell>
          <cell r="G94">
            <v>0.63100121544736665</v>
          </cell>
          <cell r="H94">
            <v>0.65622492465073634</v>
          </cell>
          <cell r="I94">
            <v>0.70909309202430548</v>
          </cell>
          <cell r="J94">
            <v>0.76373864808157932</v>
          </cell>
          <cell r="K94">
            <v>0.79219421614272689</v>
          </cell>
          <cell r="L94">
            <v>0.81087359598002462</v>
          </cell>
        </row>
        <row r="95">
          <cell r="A95">
            <v>4</v>
          </cell>
          <cell r="B95">
            <v>14</v>
          </cell>
          <cell r="C95">
            <v>0.59323715444166891</v>
          </cell>
          <cell r="D95">
            <v>0.61743476773635786</v>
          </cell>
          <cell r="E95">
            <v>0.66068150000170311</v>
          </cell>
          <cell r="F95">
            <v>0.67639936216102614</v>
          </cell>
          <cell r="G95">
            <v>0.69691281084696299</v>
          </cell>
          <cell r="H95">
            <v>0.7336970262583612</v>
          </cell>
          <cell r="I95">
            <v>0.7646697317402279</v>
          </cell>
          <cell r="J95">
            <v>0.81217825451266157</v>
          </cell>
          <cell r="K95">
            <v>0.8361603342767806</v>
          </cell>
          <cell r="L95">
            <v>0.86237321654515031</v>
          </cell>
        </row>
        <row r="96">
          <cell r="A96">
            <v>4</v>
          </cell>
          <cell r="B96">
            <v>15</v>
          </cell>
          <cell r="C96">
            <v>0.62448510268650936</v>
          </cell>
          <cell r="D96">
            <v>0.6346785679097755</v>
          </cell>
          <cell r="E96">
            <v>0.68477964049781426</v>
          </cell>
          <cell r="F96">
            <v>0.72551938205246858</v>
          </cell>
          <cell r="G96">
            <v>0.7378144774702976</v>
          </cell>
          <cell r="H96">
            <v>0.75383275692812046</v>
          </cell>
          <cell r="I96">
            <v>0.79263001744650829</v>
          </cell>
          <cell r="J96">
            <v>0.82830400480101918</v>
          </cell>
          <cell r="K96">
            <v>0.84787654470429918</v>
          </cell>
          <cell r="L96">
            <v>0.88049905169089693</v>
          </cell>
        </row>
        <row r="97">
          <cell r="A97">
            <v>4</v>
          </cell>
          <cell r="B97">
            <v>16</v>
          </cell>
          <cell r="C97">
            <v>0.63488292639767085</v>
          </cell>
          <cell r="D97">
            <v>0.65495262139948951</v>
          </cell>
          <cell r="E97">
            <v>0.6866704335381848</v>
          </cell>
          <cell r="F97">
            <v>0.71615235021468671</v>
          </cell>
          <cell r="G97">
            <v>0.74387343055073563</v>
          </cell>
          <cell r="H97">
            <v>0.76770567039721083</v>
          </cell>
          <cell r="I97">
            <v>0.8022597365313513</v>
          </cell>
          <cell r="J97">
            <v>0.8375781028792525</v>
          </cell>
          <cell r="K97">
            <v>0.85694676931503111</v>
          </cell>
          <cell r="L97">
            <v>0.88706582084396934</v>
          </cell>
        </row>
        <row r="98">
          <cell r="A98">
            <v>4</v>
          </cell>
          <cell r="B98">
            <v>17</v>
          </cell>
          <cell r="C98">
            <v>0.63993820988749306</v>
          </cell>
          <cell r="D98">
            <v>0.65588961298963566</v>
          </cell>
          <cell r="E98">
            <v>0.69747252754116729</v>
          </cell>
          <cell r="F98">
            <v>0.72929883062720902</v>
          </cell>
          <cell r="G98">
            <v>0.74623561867049271</v>
          </cell>
          <cell r="H98">
            <v>0.76970811787775795</v>
          </cell>
          <cell r="I98">
            <v>0.80714332857532789</v>
          </cell>
          <cell r="J98">
            <v>0.84147878448396585</v>
          </cell>
          <cell r="K98">
            <v>0.855967451823618</v>
          </cell>
          <cell r="L98">
            <v>0.87740436144539435</v>
          </cell>
        </row>
        <row r="99">
          <cell r="A99">
            <v>4</v>
          </cell>
          <cell r="B99">
            <v>18</v>
          </cell>
          <cell r="C99">
            <v>0.63707102074365141</v>
          </cell>
          <cell r="D99">
            <v>0.65940878850901841</v>
          </cell>
          <cell r="E99">
            <v>0.69037094192378112</v>
          </cell>
          <cell r="F99">
            <v>0.72254834129202306</v>
          </cell>
          <cell r="G99">
            <v>0.73509584623174118</v>
          </cell>
          <cell r="H99">
            <v>0.76963963219514064</v>
          </cell>
          <cell r="I99">
            <v>0.7977486509012135</v>
          </cell>
          <cell r="J99">
            <v>0.83187054198369204</v>
          </cell>
          <cell r="K99">
            <v>0.85295957290471125</v>
          </cell>
          <cell r="L99">
            <v>0.87408022556865606</v>
          </cell>
        </row>
        <row r="100">
          <cell r="A100">
            <v>4</v>
          </cell>
          <cell r="B100">
            <v>19</v>
          </cell>
          <cell r="C100">
            <v>0.64814927332619376</v>
          </cell>
          <cell r="D100">
            <v>0.6540088625876429</v>
          </cell>
          <cell r="E100">
            <v>0.69446190634668248</v>
          </cell>
          <cell r="F100">
            <v>0.72340942115744467</v>
          </cell>
          <cell r="G100">
            <v>0.73198326275458758</v>
          </cell>
          <cell r="H100">
            <v>0.76708727840588542</v>
          </cell>
          <cell r="I100">
            <v>0.79247998636600825</v>
          </cell>
          <cell r="J100">
            <v>0.82845526652735668</v>
          </cell>
          <cell r="K100">
            <v>0.85295633676976546</v>
          </cell>
          <cell r="L100">
            <v>0.87630731940523932</v>
          </cell>
        </row>
        <row r="101">
          <cell r="A101">
            <v>4</v>
          </cell>
          <cell r="B101">
            <v>20</v>
          </cell>
          <cell r="C101">
            <v>0.64227670312776364</v>
          </cell>
          <cell r="D101">
            <v>0.66457286760296819</v>
          </cell>
          <cell r="E101">
            <v>0.69308867549891351</v>
          </cell>
          <cell r="F101">
            <v>0.71509171115178238</v>
          </cell>
          <cell r="G101">
            <v>0.71104784051904824</v>
          </cell>
          <cell r="H101">
            <v>0.75325434364018651</v>
          </cell>
          <cell r="I101">
            <v>0.77693718257960698</v>
          </cell>
          <cell r="J101">
            <v>0.81350130245788754</v>
          </cell>
          <cell r="K101">
            <v>0.83060349735934669</v>
          </cell>
          <cell r="L101">
            <v>0.84930528543288109</v>
          </cell>
        </row>
        <row r="102">
          <cell r="A102">
            <v>4</v>
          </cell>
          <cell r="B102">
            <v>21</v>
          </cell>
          <cell r="C102">
            <v>0.64753349807527594</v>
          </cell>
          <cell r="D102">
            <v>0.6706711218563749</v>
          </cell>
          <cell r="E102">
            <v>0.68506490438376277</v>
          </cell>
          <cell r="F102">
            <v>0.70201886907153666</v>
          </cell>
          <cell r="G102">
            <v>0.70738289679342914</v>
          </cell>
          <cell r="H102">
            <v>0.74667459864802888</v>
          </cell>
          <cell r="I102">
            <v>0.767630653289336</v>
          </cell>
          <cell r="J102">
            <v>0.8038410469191396</v>
          </cell>
          <cell r="K102">
            <v>0.82262194209369288</v>
          </cell>
          <cell r="L102">
            <v>0.84882038310971164</v>
          </cell>
        </row>
        <row r="103">
          <cell r="A103">
            <v>4</v>
          </cell>
          <cell r="B103">
            <v>22</v>
          </cell>
          <cell r="C103">
            <v>0.63767318565261111</v>
          </cell>
          <cell r="D103">
            <v>0.65375010031680247</v>
          </cell>
          <cell r="E103">
            <v>0.6671895448340992</v>
          </cell>
          <cell r="F103">
            <v>0.69329215261544719</v>
          </cell>
          <cell r="G103">
            <v>0.70297503748512369</v>
          </cell>
          <cell r="H103">
            <v>0.72918619765455606</v>
          </cell>
          <cell r="I103">
            <v>0.74066841448335596</v>
          </cell>
          <cell r="J103">
            <v>0.77648044503802127</v>
          </cell>
          <cell r="K103">
            <v>0.80326989029382556</v>
          </cell>
          <cell r="L103">
            <v>0.83018418662983129</v>
          </cell>
        </row>
        <row r="104">
          <cell r="A104">
            <v>4</v>
          </cell>
          <cell r="B104">
            <v>23</v>
          </cell>
          <cell r="C104">
            <v>0.63133622018742208</v>
          </cell>
          <cell r="D104">
            <v>0.64860110458584763</v>
          </cell>
          <cell r="E104">
            <v>0.66821365048998704</v>
          </cell>
          <cell r="F104">
            <v>0.69190915063291536</v>
          </cell>
          <cell r="G104">
            <v>0.68281805835376408</v>
          </cell>
          <cell r="H104">
            <v>0.72029727961601819</v>
          </cell>
          <cell r="I104">
            <v>0.73916611214961836</v>
          </cell>
          <cell r="J104">
            <v>0.77248411492261149</v>
          </cell>
          <cell r="K104">
            <v>0.78573536421308965</v>
          </cell>
          <cell r="L104">
            <v>0.81684969368068938</v>
          </cell>
        </row>
        <row r="105">
          <cell r="A105">
            <v>4</v>
          </cell>
          <cell r="B105">
            <v>24</v>
          </cell>
          <cell r="C105">
            <v>0.63499852778538668</v>
          </cell>
          <cell r="D105">
            <v>0.64345363787527388</v>
          </cell>
          <cell r="E105">
            <v>0.66962870685016329</v>
          </cell>
          <cell r="F105">
            <v>0.68066787046748034</v>
          </cell>
          <cell r="G105">
            <v>0.6898481839804641</v>
          </cell>
          <cell r="H105">
            <v>0.70938203263449007</v>
          </cell>
          <cell r="I105">
            <v>0.72328080486364243</v>
          </cell>
          <cell r="J105">
            <v>0.74397235270012552</v>
          </cell>
          <cell r="K105">
            <v>0.78075734730538127</v>
          </cell>
          <cell r="L105">
            <v>0.8037849792867251</v>
          </cell>
        </row>
        <row r="106">
          <cell r="A106">
            <v>4</v>
          </cell>
          <cell r="B106">
            <v>25</v>
          </cell>
          <cell r="C106">
            <v>0.61049456990007711</v>
          </cell>
          <cell r="D106">
            <v>0.64733195184357639</v>
          </cell>
          <cell r="E106">
            <v>0.64863014947032138</v>
          </cell>
          <cell r="F106">
            <v>0.67665428458866028</v>
          </cell>
          <cell r="G106">
            <v>0.67953101234449886</v>
          </cell>
          <cell r="H106">
            <v>0.6985529009695125</v>
          </cell>
          <cell r="I106">
            <v>0.71010212643413873</v>
          </cell>
          <cell r="J106">
            <v>0.73215024601350009</v>
          </cell>
          <cell r="K106">
            <v>0.75181865175644236</v>
          </cell>
          <cell r="L106">
            <v>0.77683038806590554</v>
          </cell>
        </row>
        <row r="107">
          <cell r="A107">
            <v>5</v>
          </cell>
          <cell r="B107">
            <v>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>
            <v>5</v>
          </cell>
          <cell r="B108">
            <v>6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>
            <v>5</v>
          </cell>
          <cell r="B109">
            <v>7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A110">
            <v>5</v>
          </cell>
          <cell r="B110">
            <v>8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>
            <v>5</v>
          </cell>
          <cell r="B111">
            <v>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A112">
            <v>5</v>
          </cell>
          <cell r="B112">
            <v>10</v>
          </cell>
          <cell r="C112">
            <v>3.3258991560436968E-3</v>
          </cell>
          <cell r="D112">
            <v>5.2031652754136624E-3</v>
          </cell>
          <cell r="E112">
            <v>3.1337488186957353E-3</v>
          </cell>
          <cell r="F112">
            <v>7.2941934377308811E-3</v>
          </cell>
          <cell r="G112">
            <v>6.486687011952757E-3</v>
          </cell>
          <cell r="H112">
            <v>4.6041706785854555E-3</v>
          </cell>
          <cell r="I112">
            <v>7.9066450175548555E-3</v>
          </cell>
          <cell r="J112">
            <v>6.5442765920441272E-3</v>
          </cell>
          <cell r="K112">
            <v>7.4923042247259011E-3</v>
          </cell>
          <cell r="L112">
            <v>8.8087970914497229E-3</v>
          </cell>
        </row>
        <row r="113">
          <cell r="A113">
            <v>5</v>
          </cell>
          <cell r="B113">
            <v>11</v>
          </cell>
          <cell r="C113">
            <v>3.7319365386661245E-2</v>
          </cell>
          <cell r="D113">
            <v>3.9667150389341911E-2</v>
          </cell>
          <cell r="E113">
            <v>4.5863121999117136E-2</v>
          </cell>
          <cell r="F113">
            <v>5.2229842751316535E-2</v>
          </cell>
          <cell r="G113">
            <v>4.9357321231943273E-2</v>
          </cell>
          <cell r="H113">
            <v>5.584407554174288E-2</v>
          </cell>
          <cell r="I113">
            <v>6.2797461469141586E-2</v>
          </cell>
          <cell r="J113">
            <v>6.3633127940480691E-2</v>
          </cell>
          <cell r="K113">
            <v>7.1641236742135309E-2</v>
          </cell>
          <cell r="L113">
            <v>8.5999245647682951E-2</v>
          </cell>
        </row>
        <row r="114">
          <cell r="A114">
            <v>5</v>
          </cell>
          <cell r="B114">
            <v>12</v>
          </cell>
          <cell r="C114">
            <v>0.21818545870127962</v>
          </cell>
          <cell r="D114">
            <v>0.23926531081159458</v>
          </cell>
          <cell r="E114">
            <v>0.2623061455587189</v>
          </cell>
          <cell r="F114">
            <v>0.29279210628172841</v>
          </cell>
          <cell r="G114">
            <v>0.30696363679291616</v>
          </cell>
          <cell r="H114">
            <v>0.30874519707713061</v>
          </cell>
          <cell r="I114">
            <v>0.36623662767439497</v>
          </cell>
          <cell r="J114">
            <v>0.42580412854044292</v>
          </cell>
          <cell r="K114">
            <v>0.44739624078265966</v>
          </cell>
          <cell r="L114">
            <v>0.48111151155671539</v>
          </cell>
        </row>
        <row r="115">
          <cell r="A115">
            <v>5</v>
          </cell>
          <cell r="B115">
            <v>13</v>
          </cell>
          <cell r="C115">
            <v>0.33890405731172335</v>
          </cell>
          <cell r="D115">
            <v>0.37102746249299901</v>
          </cell>
          <cell r="E115">
            <v>0.41673447254519874</v>
          </cell>
          <cell r="F115">
            <v>0.44795325640219902</v>
          </cell>
          <cell r="G115">
            <v>0.45644716532321206</v>
          </cell>
          <cell r="H115">
            <v>0.48997868770021658</v>
          </cell>
          <cell r="I115">
            <v>0.52755721378988585</v>
          </cell>
          <cell r="J115">
            <v>0.59857916750706441</v>
          </cell>
          <cell r="K115">
            <v>0.63561269257758246</v>
          </cell>
          <cell r="L115">
            <v>0.65090240677053579</v>
          </cell>
        </row>
        <row r="116">
          <cell r="A116">
            <v>5</v>
          </cell>
          <cell r="B116">
            <v>14</v>
          </cell>
          <cell r="C116">
            <v>0.43047407588262959</v>
          </cell>
          <cell r="D116">
            <v>0.45167207096183176</v>
          </cell>
          <cell r="E116">
            <v>0.50585856555836761</v>
          </cell>
          <cell r="F116">
            <v>0.52382065328663652</v>
          </cell>
          <cell r="G116">
            <v>0.55084373149217802</v>
          </cell>
          <cell r="H116">
            <v>0.59801445683746191</v>
          </cell>
          <cell r="I116">
            <v>0.62406764000212966</v>
          </cell>
          <cell r="J116">
            <v>0.69266702993363494</v>
          </cell>
          <cell r="K116">
            <v>0.720390177796286</v>
          </cell>
          <cell r="L116">
            <v>0.74942938020000305</v>
          </cell>
        </row>
        <row r="117">
          <cell r="A117">
            <v>5</v>
          </cell>
          <cell r="B117">
            <v>15</v>
          </cell>
          <cell r="C117">
            <v>0.48170124365055506</v>
          </cell>
          <cell r="D117">
            <v>0.49196675241198751</v>
          </cell>
          <cell r="E117">
            <v>0.55176377488673112</v>
          </cell>
          <cell r="F117">
            <v>0.59395778307763503</v>
          </cell>
          <cell r="G117">
            <v>0.60820756169576018</v>
          </cell>
          <cell r="H117">
            <v>0.63931922266353247</v>
          </cell>
          <cell r="I117">
            <v>0.68177293874989509</v>
          </cell>
          <cell r="J117">
            <v>0.73303009315588163</v>
          </cell>
          <cell r="K117">
            <v>0.75636205468078743</v>
          </cell>
          <cell r="L117">
            <v>0.79460770133961789</v>
          </cell>
        </row>
        <row r="118">
          <cell r="A118">
            <v>5</v>
          </cell>
          <cell r="B118">
            <v>16</v>
          </cell>
          <cell r="C118">
            <v>0.51456978901600114</v>
          </cell>
          <cell r="D118">
            <v>0.53032580253049344</v>
          </cell>
          <cell r="E118">
            <v>0.57165542471982123</v>
          </cell>
          <cell r="F118">
            <v>0.60601649462338503</v>
          </cell>
          <cell r="G118">
            <v>0.63563773328473916</v>
          </cell>
          <cell r="H118">
            <v>0.67376879686580371</v>
          </cell>
          <cell r="I118">
            <v>0.70700551406889389</v>
          </cell>
          <cell r="J118">
            <v>0.76172207033086003</v>
          </cell>
          <cell r="K118">
            <v>0.78625598733901458</v>
          </cell>
          <cell r="L118">
            <v>0.82227810493031506</v>
          </cell>
        </row>
        <row r="119">
          <cell r="A119">
            <v>5</v>
          </cell>
          <cell r="B119">
            <v>17</v>
          </cell>
          <cell r="C119">
            <v>0.52887088581058195</v>
          </cell>
          <cell r="D119">
            <v>0.54692299354395746</v>
          </cell>
          <cell r="E119">
            <v>0.59323833658032932</v>
          </cell>
          <cell r="F119">
            <v>0.63165150813048754</v>
          </cell>
          <cell r="G119">
            <v>0.64213920497943711</v>
          </cell>
          <cell r="H119">
            <v>0.68798335934783517</v>
          </cell>
          <cell r="I119">
            <v>0.72126095720927319</v>
          </cell>
          <cell r="J119">
            <v>0.77714773005160442</v>
          </cell>
          <cell r="K119">
            <v>0.78621445863281247</v>
          </cell>
          <cell r="L119">
            <v>0.81779838284003348</v>
          </cell>
        </row>
        <row r="120">
          <cell r="A120">
            <v>5</v>
          </cell>
          <cell r="B120">
            <v>18</v>
          </cell>
          <cell r="C120">
            <v>0.53463915104724724</v>
          </cell>
          <cell r="D120">
            <v>0.55142204816558082</v>
          </cell>
          <cell r="E120">
            <v>0.59123695814762545</v>
          </cell>
          <cell r="F120">
            <v>0.63082723492245985</v>
          </cell>
          <cell r="G120">
            <v>0.63701439307889351</v>
          </cell>
          <cell r="H120">
            <v>0.6875982026519506</v>
          </cell>
          <cell r="I120">
            <v>0.72011002448508465</v>
          </cell>
          <cell r="J120">
            <v>0.76592935175049637</v>
          </cell>
          <cell r="K120">
            <v>0.7940847580108561</v>
          </cell>
          <cell r="L120">
            <v>0.82297545818633266</v>
          </cell>
        </row>
        <row r="121">
          <cell r="A121">
            <v>5</v>
          </cell>
          <cell r="B121">
            <v>19</v>
          </cell>
          <cell r="C121">
            <v>0.5429598431134568</v>
          </cell>
          <cell r="D121">
            <v>0.55998219625698908</v>
          </cell>
          <cell r="E121">
            <v>0.60039820387719489</v>
          </cell>
          <cell r="F121">
            <v>0.62875200004809129</v>
          </cell>
          <cell r="G121">
            <v>0.64215668481548704</v>
          </cell>
          <cell r="H121">
            <v>0.69031139038570277</v>
          </cell>
          <cell r="I121">
            <v>0.71626753818225286</v>
          </cell>
          <cell r="J121">
            <v>0.76496843353860311</v>
          </cell>
          <cell r="K121">
            <v>0.79560862240593622</v>
          </cell>
          <cell r="L121">
            <v>0.82164122520942384</v>
          </cell>
        </row>
        <row r="122">
          <cell r="A122">
            <v>5</v>
          </cell>
          <cell r="B122">
            <v>20</v>
          </cell>
          <cell r="C122">
            <v>0.54362817022990184</v>
          </cell>
          <cell r="D122">
            <v>0.56683583478514932</v>
          </cell>
          <cell r="E122">
            <v>0.59991371673983651</v>
          </cell>
          <cell r="F122">
            <v>0.62292958905589957</v>
          </cell>
          <cell r="G122">
            <v>0.62042469106180442</v>
          </cell>
          <cell r="H122">
            <v>0.67190764668334479</v>
          </cell>
          <cell r="I122">
            <v>0.70110051956350361</v>
          </cell>
          <cell r="J122">
            <v>0.74618083442031957</v>
          </cell>
          <cell r="K122">
            <v>0.76746468533826562</v>
          </cell>
          <cell r="L122">
            <v>0.79139907983774116</v>
          </cell>
        </row>
        <row r="123">
          <cell r="A123">
            <v>5</v>
          </cell>
          <cell r="B123">
            <v>21</v>
          </cell>
          <cell r="C123">
            <v>0.5421054807872171</v>
          </cell>
          <cell r="D123">
            <v>0.56582511024132365</v>
          </cell>
          <cell r="E123">
            <v>0.59184931032201771</v>
          </cell>
          <cell r="F123">
            <v>0.6072735481594278</v>
          </cell>
          <cell r="G123">
            <v>0.61203952261946737</v>
          </cell>
          <cell r="H123">
            <v>0.65429381942336817</v>
          </cell>
          <cell r="I123">
            <v>0.68153649631447466</v>
          </cell>
          <cell r="J123">
            <v>0.73573314586075256</v>
          </cell>
          <cell r="K123">
            <v>0.7622260240519001</v>
          </cell>
          <cell r="L123">
            <v>0.78932718018465842</v>
          </cell>
        </row>
        <row r="124">
          <cell r="A124">
            <v>5</v>
          </cell>
          <cell r="B124">
            <v>22</v>
          </cell>
          <cell r="C124">
            <v>0.54273342806736558</v>
          </cell>
          <cell r="D124">
            <v>0.54872337433145302</v>
          </cell>
          <cell r="E124">
            <v>0.56914734766694441</v>
          </cell>
          <cell r="F124">
            <v>0.59853237747339383</v>
          </cell>
          <cell r="G124">
            <v>0.61191446530804183</v>
          </cell>
          <cell r="H124">
            <v>0.64264259298667392</v>
          </cell>
          <cell r="I124">
            <v>0.65281056413297378</v>
          </cell>
          <cell r="J124">
            <v>0.70761740921560001</v>
          </cell>
          <cell r="K124">
            <v>0.74146273906549465</v>
          </cell>
          <cell r="L124">
            <v>0.77090578884941774</v>
          </cell>
        </row>
        <row r="125">
          <cell r="A125">
            <v>5</v>
          </cell>
          <cell r="B125">
            <v>23</v>
          </cell>
          <cell r="C125">
            <v>0.53559371222044605</v>
          </cell>
          <cell r="D125">
            <v>0.54706299607512499</v>
          </cell>
          <cell r="E125">
            <v>0.5797489944797225</v>
          </cell>
          <cell r="F125">
            <v>0.60018789429511743</v>
          </cell>
          <cell r="G125">
            <v>0.59513571463342196</v>
          </cell>
          <cell r="H125">
            <v>0.62611807335004066</v>
          </cell>
          <cell r="I125">
            <v>0.64980511679063513</v>
          </cell>
          <cell r="J125">
            <v>0.68913184388271187</v>
          </cell>
          <cell r="K125">
            <v>0.71511946055905862</v>
          </cell>
          <cell r="L125">
            <v>0.75526789354510782</v>
          </cell>
        </row>
        <row r="126">
          <cell r="A126">
            <v>5</v>
          </cell>
          <cell r="B126">
            <v>24</v>
          </cell>
          <cell r="C126">
            <v>0.53853610557002329</v>
          </cell>
          <cell r="D126">
            <v>0.55322051338015543</v>
          </cell>
          <cell r="E126">
            <v>0.57695489328383087</v>
          </cell>
          <cell r="F126">
            <v>0.58898338120198035</v>
          </cell>
          <cell r="G126">
            <v>0.5903098014866186</v>
          </cell>
          <cell r="H126">
            <v>0.61780180158082887</v>
          </cell>
          <cell r="I126">
            <v>0.63864930728919089</v>
          </cell>
          <cell r="J126">
            <v>0.66967040474779715</v>
          </cell>
          <cell r="K126">
            <v>0.7057761780641848</v>
          </cell>
          <cell r="L126">
            <v>0.74128177488156521</v>
          </cell>
        </row>
        <row r="127">
          <cell r="A127">
            <v>5</v>
          </cell>
          <cell r="B127">
            <v>25</v>
          </cell>
          <cell r="C127">
            <v>0.5239999210991394</v>
          </cell>
          <cell r="D127">
            <v>0.54822009334677968</v>
          </cell>
          <cell r="E127">
            <v>0.55433273133618166</v>
          </cell>
          <cell r="F127">
            <v>0.58744466442543986</v>
          </cell>
          <cell r="G127">
            <v>0.582021574542256</v>
          </cell>
          <cell r="H127">
            <v>0.60184701299322063</v>
          </cell>
          <cell r="I127">
            <v>0.62566745546339109</v>
          </cell>
          <cell r="J127">
            <v>0.65452101355205516</v>
          </cell>
          <cell r="K127">
            <v>0.67203151578554898</v>
          </cell>
          <cell r="L127">
            <v>0.70647670355585845</v>
          </cell>
        </row>
        <row r="128">
          <cell r="A128">
            <v>6</v>
          </cell>
          <cell r="B128">
            <v>5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A129">
            <v>6</v>
          </cell>
          <cell r="B129">
            <v>6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A130">
            <v>6</v>
          </cell>
          <cell r="B130">
            <v>7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>
            <v>6</v>
          </cell>
          <cell r="B131">
            <v>8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>
            <v>6</v>
          </cell>
          <cell r="B132">
            <v>9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>
            <v>6</v>
          </cell>
          <cell r="B133">
            <v>10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A134">
            <v>6</v>
          </cell>
          <cell r="B134">
            <v>11</v>
          </cell>
          <cell r="C134">
            <v>3.0401444024751368E-3</v>
          </cell>
          <cell r="D134">
            <v>3.4897811221080172E-3</v>
          </cell>
          <cell r="E134">
            <v>6.2162924350728363E-3</v>
          </cell>
          <cell r="F134">
            <v>5.0407026430391699E-3</v>
          </cell>
          <cell r="G134">
            <v>5.3498291902118475E-3</v>
          </cell>
          <cell r="H134">
            <v>6.0404098738069409E-3</v>
          </cell>
          <cell r="I134">
            <v>5.6981755937794819E-3</v>
          </cell>
          <cell r="J134">
            <v>6.3687411365345335E-3</v>
          </cell>
          <cell r="K134">
            <v>5.9143018629159924E-3</v>
          </cell>
          <cell r="L134">
            <v>5.4906248305172491E-3</v>
          </cell>
        </row>
        <row r="135">
          <cell r="A135">
            <v>6</v>
          </cell>
          <cell r="B135">
            <v>12</v>
          </cell>
          <cell r="C135">
            <v>3.3258596632947182E-2</v>
          </cell>
          <cell r="D135">
            <v>3.283342033291841E-2</v>
          </cell>
          <cell r="E135">
            <v>4.0458917775660658E-2</v>
          </cell>
          <cell r="F135">
            <v>5.0378699554015055E-2</v>
          </cell>
          <cell r="G135">
            <v>4.3856736816730614E-2</v>
          </cell>
          <cell r="H135">
            <v>4.5853757034288407E-2</v>
          </cell>
          <cell r="I135">
            <v>5.7556195047014591E-2</v>
          </cell>
          <cell r="J135">
            <v>6.8463946594482614E-2</v>
          </cell>
          <cell r="K135">
            <v>7.2600665700934305E-2</v>
          </cell>
          <cell r="L135">
            <v>7.5917456375035441E-2</v>
          </cell>
        </row>
        <row r="136">
          <cell r="A136">
            <v>6</v>
          </cell>
          <cell r="B136">
            <v>13</v>
          </cell>
          <cell r="C136">
            <v>0.18315814868403382</v>
          </cell>
          <cell r="D136">
            <v>0.2023362865294677</v>
          </cell>
          <cell r="E136">
            <v>0.22704560831742363</v>
          </cell>
          <cell r="F136">
            <v>0.25961273841104465</v>
          </cell>
          <cell r="G136">
            <v>0.25917782069541484</v>
          </cell>
          <cell r="H136">
            <v>0.28367427226131947</v>
          </cell>
          <cell r="I136">
            <v>0.31633738205256978</v>
          </cell>
          <cell r="J136">
            <v>0.37743100516229788</v>
          </cell>
          <cell r="K136">
            <v>0.40796073226816854</v>
          </cell>
          <cell r="L136">
            <v>0.42003691382534242</v>
          </cell>
        </row>
        <row r="137">
          <cell r="A137">
            <v>6</v>
          </cell>
          <cell r="B137">
            <v>14</v>
          </cell>
          <cell r="C137">
            <v>0.29360289119176763</v>
          </cell>
          <cell r="D137">
            <v>0.30933517797859056</v>
          </cell>
          <cell r="E137">
            <v>0.36336703307184243</v>
          </cell>
          <cell r="F137">
            <v>0.38645182571656683</v>
          </cell>
          <cell r="G137">
            <v>0.40382744573478446</v>
          </cell>
          <cell r="H137">
            <v>0.44286269383265814</v>
          </cell>
          <cell r="I137">
            <v>0.4702403340552343</v>
          </cell>
          <cell r="J137">
            <v>0.54986978502779904</v>
          </cell>
          <cell r="K137">
            <v>0.57514635196465247</v>
          </cell>
          <cell r="L137">
            <v>0.61082295513489815</v>
          </cell>
        </row>
        <row r="138">
          <cell r="A138">
            <v>6</v>
          </cell>
          <cell r="B138">
            <v>15</v>
          </cell>
          <cell r="C138">
            <v>0.37048183179893723</v>
          </cell>
          <cell r="D138">
            <v>0.37563862877034621</v>
          </cell>
          <cell r="E138">
            <v>0.42553835440935189</v>
          </cell>
          <cell r="F138">
            <v>0.47271334496137829</v>
          </cell>
          <cell r="G138">
            <v>0.48728959391220766</v>
          </cell>
          <cell r="H138">
            <v>0.52632128511343479</v>
          </cell>
          <cell r="I138">
            <v>0.56529379364312371</v>
          </cell>
          <cell r="J138">
            <v>0.62420169726011776</v>
          </cell>
          <cell r="K138">
            <v>0.66360870261490246</v>
          </cell>
          <cell r="L138">
            <v>0.68867486789058696</v>
          </cell>
        </row>
        <row r="139">
          <cell r="A139">
            <v>6</v>
          </cell>
          <cell r="B139">
            <v>16</v>
          </cell>
          <cell r="C139">
            <v>0.41646648774553746</v>
          </cell>
          <cell r="D139">
            <v>0.4272510704976305</v>
          </cell>
          <cell r="E139">
            <v>0.4690808024286004</v>
          </cell>
          <cell r="F139">
            <v>0.50730301111056386</v>
          </cell>
          <cell r="G139">
            <v>0.53441498946561405</v>
          </cell>
          <cell r="H139">
            <v>0.58489449718524378</v>
          </cell>
          <cell r="I139">
            <v>0.61639372941475956</v>
          </cell>
          <cell r="J139">
            <v>0.6760144463879344</v>
          </cell>
          <cell r="K139">
            <v>0.70186033826470351</v>
          </cell>
          <cell r="L139">
            <v>0.73983931615291076</v>
          </cell>
        </row>
        <row r="140">
          <cell r="A140">
            <v>6</v>
          </cell>
          <cell r="B140">
            <v>17</v>
          </cell>
          <cell r="C140">
            <v>0.44101080184698416</v>
          </cell>
          <cell r="D140">
            <v>0.45885567918723824</v>
          </cell>
          <cell r="E140">
            <v>0.50651481261012876</v>
          </cell>
          <cell r="F140">
            <v>0.54177577481169192</v>
          </cell>
          <cell r="G140">
            <v>0.56281417270475331</v>
          </cell>
          <cell r="H140">
            <v>0.61112771541684296</v>
          </cell>
          <cell r="I140">
            <v>0.64857450007383111</v>
          </cell>
          <cell r="J140">
            <v>0.70849644788241961</v>
          </cell>
          <cell r="K140">
            <v>0.71911454573020528</v>
          </cell>
          <cell r="L140">
            <v>0.75576326446881048</v>
          </cell>
        </row>
        <row r="141">
          <cell r="A141">
            <v>6</v>
          </cell>
          <cell r="B141">
            <v>18</v>
          </cell>
          <cell r="C141">
            <v>0.45575889864833224</v>
          </cell>
          <cell r="D141">
            <v>0.47716283620432198</v>
          </cell>
          <cell r="E141">
            <v>0.5129103762889563</v>
          </cell>
          <cell r="F141">
            <v>0.55912005429339762</v>
          </cell>
          <cell r="G141">
            <v>0.56540744514348629</v>
          </cell>
          <cell r="H141">
            <v>0.61833419560052116</v>
          </cell>
          <cell r="I141">
            <v>0.65579131865226625</v>
          </cell>
          <cell r="J141">
            <v>0.70899158008957974</v>
          </cell>
          <cell r="K141">
            <v>0.73620729690519582</v>
          </cell>
          <cell r="L141">
            <v>0.76572254213630908</v>
          </cell>
        </row>
        <row r="142">
          <cell r="A142">
            <v>6</v>
          </cell>
          <cell r="B142">
            <v>19</v>
          </cell>
          <cell r="C142">
            <v>0.46395184260054134</v>
          </cell>
          <cell r="D142">
            <v>0.48672149853852914</v>
          </cell>
          <cell r="E142">
            <v>0.53012486287270888</v>
          </cell>
          <cell r="F142">
            <v>0.56054347205342947</v>
          </cell>
          <cell r="G142">
            <v>0.57784701216643142</v>
          </cell>
          <cell r="H142">
            <v>0.61812093258355971</v>
          </cell>
          <cell r="I142">
            <v>0.6589234747046997</v>
          </cell>
          <cell r="J142">
            <v>0.7108661792664609</v>
          </cell>
          <cell r="K142">
            <v>0.74633639174916355</v>
          </cell>
          <cell r="L142">
            <v>0.77110696983261318</v>
          </cell>
        </row>
        <row r="143">
          <cell r="A143">
            <v>6</v>
          </cell>
          <cell r="B143">
            <v>20</v>
          </cell>
          <cell r="C143">
            <v>0.47867342863721968</v>
          </cell>
          <cell r="D143">
            <v>0.49361057949377923</v>
          </cell>
          <cell r="E143">
            <v>0.52056458956220086</v>
          </cell>
          <cell r="F143">
            <v>0.56291486151539882</v>
          </cell>
          <cell r="G143">
            <v>0.55361194558698079</v>
          </cell>
          <cell r="H143">
            <v>0.60783474145643934</v>
          </cell>
          <cell r="I143">
            <v>0.64135922191970962</v>
          </cell>
          <cell r="J143">
            <v>0.69499644649553949</v>
          </cell>
          <cell r="K143">
            <v>0.71400347812243303</v>
          </cell>
          <cell r="L143">
            <v>0.7437979203924695</v>
          </cell>
        </row>
        <row r="144">
          <cell r="A144">
            <v>6</v>
          </cell>
          <cell r="B144">
            <v>21</v>
          </cell>
          <cell r="C144">
            <v>0.4752837860455042</v>
          </cell>
          <cell r="D144">
            <v>0.49767047692874661</v>
          </cell>
          <cell r="E144">
            <v>0.52308271410886797</v>
          </cell>
          <cell r="F144">
            <v>0.55074565897185357</v>
          </cell>
          <cell r="G144">
            <v>0.55040023766811697</v>
          </cell>
          <cell r="H144">
            <v>0.59617379151436922</v>
          </cell>
          <cell r="I144">
            <v>0.62564713294714192</v>
          </cell>
          <cell r="J144">
            <v>0.68520547049350522</v>
          </cell>
          <cell r="K144">
            <v>0.71246576934325234</v>
          </cell>
          <cell r="L144">
            <v>0.73935281992005286</v>
          </cell>
        </row>
        <row r="145">
          <cell r="A145">
            <v>6</v>
          </cell>
          <cell r="B145">
            <v>22</v>
          </cell>
          <cell r="C145">
            <v>0.4792993846302061</v>
          </cell>
          <cell r="D145">
            <v>0.48676056584238703</v>
          </cell>
          <cell r="E145">
            <v>0.50670646951306275</v>
          </cell>
          <cell r="F145">
            <v>0.53299040511524898</v>
          </cell>
          <cell r="G145">
            <v>0.54985215488930994</v>
          </cell>
          <cell r="H145">
            <v>0.57704687149520617</v>
          </cell>
          <cell r="I145">
            <v>0.59416823359772752</v>
          </cell>
          <cell r="J145">
            <v>0.65196755633006986</v>
          </cell>
          <cell r="K145">
            <v>0.68883534543223512</v>
          </cell>
          <cell r="L145">
            <v>0.72352631469973172</v>
          </cell>
        </row>
        <row r="146">
          <cell r="A146">
            <v>6</v>
          </cell>
          <cell r="B146">
            <v>23</v>
          </cell>
          <cell r="C146">
            <v>0.47257988071420065</v>
          </cell>
          <cell r="D146">
            <v>0.48138655496731014</v>
          </cell>
          <cell r="E146">
            <v>0.5197005143807647</v>
          </cell>
          <cell r="F146">
            <v>0.53391684557619346</v>
          </cell>
          <cell r="G146">
            <v>0.5333872450999223</v>
          </cell>
          <cell r="H146">
            <v>0.56654429524080119</v>
          </cell>
          <cell r="I146">
            <v>0.59533338199683261</v>
          </cell>
          <cell r="J146">
            <v>0.63431105699517998</v>
          </cell>
          <cell r="K146">
            <v>0.66139220002065691</v>
          </cell>
          <cell r="L146">
            <v>0.71407705808568289</v>
          </cell>
        </row>
        <row r="147">
          <cell r="A147">
            <v>6</v>
          </cell>
          <cell r="B147">
            <v>24</v>
          </cell>
          <cell r="C147">
            <v>0.482219752304825</v>
          </cell>
          <cell r="D147">
            <v>0.49089726037794368</v>
          </cell>
          <cell r="E147">
            <v>0.51747001717516461</v>
          </cell>
          <cell r="F147">
            <v>0.52846516179811642</v>
          </cell>
          <cell r="G147">
            <v>0.52599400512203009</v>
          </cell>
          <cell r="H147">
            <v>0.56123872478982584</v>
          </cell>
          <cell r="I147">
            <v>0.57766305417861852</v>
          </cell>
          <cell r="J147">
            <v>0.61684407040147493</v>
          </cell>
          <cell r="K147">
            <v>0.65027640509231377</v>
          </cell>
          <cell r="L147">
            <v>0.69355568487110597</v>
          </cell>
        </row>
        <row r="148">
          <cell r="A148">
            <v>6</v>
          </cell>
          <cell r="B148">
            <v>25</v>
          </cell>
          <cell r="C148">
            <v>0.46517890979994853</v>
          </cell>
          <cell r="D148">
            <v>0.48367373093542088</v>
          </cell>
          <cell r="E148">
            <v>0.4960337604449479</v>
          </cell>
          <cell r="F148">
            <v>0.52493798213868959</v>
          </cell>
          <cell r="G148">
            <v>0.53211512384200454</v>
          </cell>
          <cell r="H148">
            <v>0.54427613182821222</v>
          </cell>
          <cell r="I148">
            <v>0.56480282971715645</v>
          </cell>
          <cell r="J148">
            <v>0.59981757781879352</v>
          </cell>
          <cell r="K148">
            <v>0.61972201755110767</v>
          </cell>
          <cell r="L148">
            <v>0.6546616982796517</v>
          </cell>
        </row>
        <row r="149">
          <cell r="A149">
            <v>7</v>
          </cell>
          <cell r="B149">
            <v>5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>
            <v>7</v>
          </cell>
          <cell r="B150">
            <v>6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7</v>
          </cell>
          <cell r="B151">
            <v>7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>
            <v>7</v>
          </cell>
          <cell r="B152">
            <v>8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>
            <v>7</v>
          </cell>
          <cell r="B153">
            <v>9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>
            <v>7</v>
          </cell>
          <cell r="B154">
            <v>10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>
            <v>7</v>
          </cell>
          <cell r="B155">
            <v>11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>
            <v>7</v>
          </cell>
          <cell r="B156">
            <v>12</v>
          </cell>
          <cell r="C156">
            <v>3.0676852888799132E-3</v>
          </cell>
          <cell r="D156">
            <v>2.7856597914686868E-3</v>
          </cell>
          <cell r="E156">
            <v>3.4084998164461986E-3</v>
          </cell>
          <cell r="F156">
            <v>4.9553882403714092E-3</v>
          </cell>
          <cell r="G156">
            <v>5.1138356011453077E-3</v>
          </cell>
          <cell r="H156">
            <v>4.3843040626947872E-3</v>
          </cell>
          <cell r="I156">
            <v>5.3020811650439682E-3</v>
          </cell>
          <cell r="J156">
            <v>6.3123748160976156E-3</v>
          </cell>
          <cell r="K156">
            <v>5.9945803972194043E-3</v>
          </cell>
          <cell r="L156">
            <v>5.7844057383786172E-3</v>
          </cell>
        </row>
        <row r="157">
          <cell r="A157">
            <v>7</v>
          </cell>
          <cell r="B157">
            <v>13</v>
          </cell>
          <cell r="C157">
            <v>3.2307423992630029E-2</v>
          </cell>
          <cell r="D157">
            <v>3.2788908723668173E-2</v>
          </cell>
          <cell r="E157">
            <v>2.979547480746603E-2</v>
          </cell>
          <cell r="F157">
            <v>3.9785684971162846E-2</v>
          </cell>
          <cell r="G157">
            <v>3.6004981097183593E-2</v>
          </cell>
          <cell r="H157">
            <v>4.0165284343978105E-2</v>
          </cell>
          <cell r="I157">
            <v>4.1638469363398288E-2</v>
          </cell>
          <cell r="J157">
            <v>5.1836898511673744E-2</v>
          </cell>
          <cell r="K157">
            <v>6.1056799988456902E-2</v>
          </cell>
          <cell r="L157">
            <v>6.3659580690606982E-2</v>
          </cell>
        </row>
        <row r="158">
          <cell r="A158">
            <v>7</v>
          </cell>
          <cell r="B158">
            <v>14</v>
          </cell>
          <cell r="C158">
            <v>0.1598958065449651</v>
          </cell>
          <cell r="D158">
            <v>0.16110061360617214</v>
          </cell>
          <cell r="E158">
            <v>0.19836406390687608</v>
          </cell>
          <cell r="F158">
            <v>0.21822640033711871</v>
          </cell>
          <cell r="G158">
            <v>0.23578289635169308</v>
          </cell>
          <cell r="H158">
            <v>0.25157437150390488</v>
          </cell>
          <cell r="I158">
            <v>0.28263166964071545</v>
          </cell>
          <cell r="J158">
            <v>0.32949329954741646</v>
          </cell>
          <cell r="K158">
            <v>0.36664629196987558</v>
          </cell>
          <cell r="L158">
            <v>0.39508239427603065</v>
          </cell>
        </row>
        <row r="159">
          <cell r="A159">
            <v>7</v>
          </cell>
          <cell r="B159">
            <v>15</v>
          </cell>
          <cell r="C159">
            <v>0.24975321866545749</v>
          </cell>
          <cell r="D159">
            <v>0.25630377575295588</v>
          </cell>
          <cell r="E159">
            <v>0.30062568126324124</v>
          </cell>
          <cell r="F159">
            <v>0.34077756024632472</v>
          </cell>
          <cell r="G159">
            <v>0.35244227386606491</v>
          </cell>
          <cell r="H159">
            <v>0.38935778102005708</v>
          </cell>
          <cell r="I159">
            <v>0.42553898425288644</v>
          </cell>
          <cell r="J159">
            <v>0.48455239174592263</v>
          </cell>
          <cell r="K159">
            <v>0.52975136751198681</v>
          </cell>
          <cell r="L159">
            <v>0.55509839704538644</v>
          </cell>
        </row>
        <row r="160">
          <cell r="A160">
            <v>7</v>
          </cell>
          <cell r="B160">
            <v>16</v>
          </cell>
          <cell r="C160">
            <v>0.31348731507957839</v>
          </cell>
          <cell r="D160">
            <v>0.32515772644487634</v>
          </cell>
          <cell r="E160">
            <v>0.3709614868744151</v>
          </cell>
          <cell r="F160">
            <v>0.39891402569826134</v>
          </cell>
          <cell r="G160">
            <v>0.42437443462074032</v>
          </cell>
          <cell r="H160">
            <v>0.47668671965207549</v>
          </cell>
          <cell r="I160">
            <v>0.50955261691182985</v>
          </cell>
          <cell r="J160">
            <v>0.57492040258358257</v>
          </cell>
          <cell r="K160">
            <v>0.60431340419109536</v>
          </cell>
          <cell r="L160">
            <v>0.64793613083854951</v>
          </cell>
        </row>
        <row r="161">
          <cell r="A161">
            <v>7</v>
          </cell>
          <cell r="B161">
            <v>17</v>
          </cell>
          <cell r="C161">
            <v>0.35443039675756449</v>
          </cell>
          <cell r="D161">
            <v>0.37051003112618808</v>
          </cell>
          <cell r="E161">
            <v>0.41661914330526489</v>
          </cell>
          <cell r="F161">
            <v>0.454004973090191</v>
          </cell>
          <cell r="G161">
            <v>0.47608079004831466</v>
          </cell>
          <cell r="H161">
            <v>0.52442352824892491</v>
          </cell>
          <cell r="I161">
            <v>0.56125717616105031</v>
          </cell>
          <cell r="J161">
            <v>0.63022893414974457</v>
          </cell>
          <cell r="K161">
            <v>0.64254653803141271</v>
          </cell>
          <cell r="L161">
            <v>0.68106152629844163</v>
          </cell>
        </row>
        <row r="162">
          <cell r="A162">
            <v>7</v>
          </cell>
          <cell r="B162">
            <v>18</v>
          </cell>
          <cell r="C162">
            <v>0.38326130822204563</v>
          </cell>
          <cell r="D162">
            <v>0.40727868927781358</v>
          </cell>
          <cell r="E162">
            <v>0.4289538429258421</v>
          </cell>
          <cell r="F162">
            <v>0.47791310224658756</v>
          </cell>
          <cell r="G162">
            <v>0.49832085425701272</v>
          </cell>
          <cell r="H162">
            <v>0.54580015999846709</v>
          </cell>
          <cell r="I162">
            <v>0.59168918284558036</v>
          </cell>
          <cell r="J162">
            <v>0.64573396629006075</v>
          </cell>
          <cell r="K162">
            <v>0.67397230485308479</v>
          </cell>
          <cell r="L162">
            <v>0.69873819026042794</v>
          </cell>
        </row>
        <row r="163">
          <cell r="A163">
            <v>7</v>
          </cell>
          <cell r="B163">
            <v>19</v>
          </cell>
          <cell r="C163">
            <v>0.39442085091044371</v>
          </cell>
          <cell r="D163">
            <v>0.41346302443493316</v>
          </cell>
          <cell r="E163">
            <v>0.45698281531301277</v>
          </cell>
          <cell r="F163">
            <v>0.48390994498552753</v>
          </cell>
          <cell r="G163">
            <v>0.51309907911541308</v>
          </cell>
          <cell r="H163">
            <v>0.55317088096259071</v>
          </cell>
          <cell r="I163">
            <v>0.59466666425783421</v>
          </cell>
          <cell r="J163">
            <v>0.64841086839640161</v>
          </cell>
          <cell r="K163">
            <v>0.68914633070685249</v>
          </cell>
          <cell r="L163">
            <v>0.71400056638073572</v>
          </cell>
        </row>
        <row r="164">
          <cell r="A164">
            <v>7</v>
          </cell>
          <cell r="B164">
            <v>20</v>
          </cell>
          <cell r="C164">
            <v>0.41126878907108932</v>
          </cell>
          <cell r="D164">
            <v>0.42224466851767756</v>
          </cell>
          <cell r="E164">
            <v>0.45367419936030157</v>
          </cell>
          <cell r="F164">
            <v>0.49597728938439434</v>
          </cell>
          <cell r="G164">
            <v>0.49441689724705501</v>
          </cell>
          <cell r="H164">
            <v>0.54883101333322759</v>
          </cell>
          <cell r="I164">
            <v>0.57586403450849299</v>
          </cell>
          <cell r="J164">
            <v>0.64196435475083846</v>
          </cell>
          <cell r="K164">
            <v>0.65890105261295884</v>
          </cell>
          <cell r="L164">
            <v>0.69238410933986239</v>
          </cell>
        </row>
        <row r="165">
          <cell r="A165">
            <v>7</v>
          </cell>
          <cell r="B165">
            <v>21</v>
          </cell>
          <cell r="C165">
            <v>0.41359258858161124</v>
          </cell>
          <cell r="D165">
            <v>0.43399380170540469</v>
          </cell>
          <cell r="E165">
            <v>0.46280952035959644</v>
          </cell>
          <cell r="F165">
            <v>0.49101065036467456</v>
          </cell>
          <cell r="G165">
            <v>0.49010298338933705</v>
          </cell>
          <cell r="H165">
            <v>0.53039551150427866</v>
          </cell>
          <cell r="I165">
            <v>0.57349331240850621</v>
          </cell>
          <cell r="J165">
            <v>0.63586545883875212</v>
          </cell>
          <cell r="K165">
            <v>0.66284203397688612</v>
          </cell>
          <cell r="L165">
            <v>0.69473764427986662</v>
          </cell>
        </row>
        <row r="166">
          <cell r="A166">
            <v>7</v>
          </cell>
          <cell r="B166">
            <v>22</v>
          </cell>
          <cell r="C166">
            <v>0.42216016173026089</v>
          </cell>
          <cell r="D166">
            <v>0.43738562891285193</v>
          </cell>
          <cell r="E166">
            <v>0.44489765764131783</v>
          </cell>
          <cell r="F166">
            <v>0.47257415013565285</v>
          </cell>
          <cell r="G166">
            <v>0.49467123423316173</v>
          </cell>
          <cell r="H166">
            <v>0.51319743600066714</v>
          </cell>
          <cell r="I166">
            <v>0.54061921634092935</v>
          </cell>
          <cell r="J166">
            <v>0.6000059343507661</v>
          </cell>
          <cell r="K166">
            <v>0.63799970514697235</v>
          </cell>
          <cell r="L166">
            <v>0.67808483765724781</v>
          </cell>
        </row>
        <row r="167">
          <cell r="A167">
            <v>7</v>
          </cell>
          <cell r="B167">
            <v>23</v>
          </cell>
          <cell r="C167">
            <v>0.40911417321282256</v>
          </cell>
          <cell r="D167">
            <v>0.42038580527208408</v>
          </cell>
          <cell r="E167">
            <v>0.45692570098304736</v>
          </cell>
          <cell r="F167">
            <v>0.47261701940395623</v>
          </cell>
          <cell r="G167">
            <v>0.47961195603486628</v>
          </cell>
          <cell r="H167">
            <v>0.51172487410356138</v>
          </cell>
          <cell r="I167">
            <v>0.54021632688612498</v>
          </cell>
          <cell r="J167">
            <v>0.57702470983344722</v>
          </cell>
          <cell r="K167">
            <v>0.61064992984983957</v>
          </cell>
          <cell r="L167">
            <v>0.6662779756926035</v>
          </cell>
        </row>
        <row r="168">
          <cell r="A168">
            <v>7</v>
          </cell>
          <cell r="B168">
            <v>24</v>
          </cell>
          <cell r="C168">
            <v>0.42718458097930295</v>
          </cell>
          <cell r="D168">
            <v>0.43593620061597083</v>
          </cell>
          <cell r="E168">
            <v>0.45877223372966436</v>
          </cell>
          <cell r="F168">
            <v>0.47391175061342516</v>
          </cell>
          <cell r="G168">
            <v>0.46884151264538371</v>
          </cell>
          <cell r="H168">
            <v>0.50764085197971531</v>
          </cell>
          <cell r="I168">
            <v>0.52097277199989989</v>
          </cell>
          <cell r="J168">
            <v>0.56457480037392171</v>
          </cell>
          <cell r="K168">
            <v>0.59929568328847926</v>
          </cell>
          <cell r="L168">
            <v>0.64946947868173333</v>
          </cell>
        </row>
        <row r="169">
          <cell r="A169">
            <v>7</v>
          </cell>
          <cell r="B169">
            <v>25</v>
          </cell>
          <cell r="C169">
            <v>0.41430841926742229</v>
          </cell>
          <cell r="D169">
            <v>0.42294100088810055</v>
          </cell>
          <cell r="E169">
            <v>0.4435471580163024</v>
          </cell>
          <cell r="F169">
            <v>0.46562548492080891</v>
          </cell>
          <cell r="G169">
            <v>0.47745103405317857</v>
          </cell>
          <cell r="H169">
            <v>0.48822484405745376</v>
          </cell>
          <cell r="I169">
            <v>0.51515537586704185</v>
          </cell>
          <cell r="J169">
            <v>0.54957211879343526</v>
          </cell>
          <cell r="K169">
            <v>0.5706882435166678</v>
          </cell>
          <cell r="L169">
            <v>0.60847628591762559</v>
          </cell>
        </row>
        <row r="170">
          <cell r="A170">
            <v>8</v>
          </cell>
          <cell r="B170">
            <v>5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A171">
            <v>8</v>
          </cell>
          <cell r="B171">
            <v>6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>
            <v>8</v>
          </cell>
          <cell r="B172">
            <v>7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A173">
            <v>8</v>
          </cell>
          <cell r="B173">
            <v>8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A174">
            <v>8</v>
          </cell>
          <cell r="B174">
            <v>9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A175">
            <v>8</v>
          </cell>
          <cell r="B175">
            <v>10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A176">
            <v>8</v>
          </cell>
          <cell r="B176">
            <v>11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>
            <v>8</v>
          </cell>
          <cell r="B177">
            <v>12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>
            <v>8</v>
          </cell>
          <cell r="B178">
            <v>13</v>
          </cell>
          <cell r="C178">
            <v>1.4359530310276453E-3</v>
          </cell>
          <cell r="D178">
            <v>1.6709698898005932E-3</v>
          </cell>
          <cell r="E178">
            <v>1.5768978975060231E-3</v>
          </cell>
          <cell r="F178">
            <v>2.5523660721988107E-3</v>
          </cell>
          <cell r="G178">
            <v>2.4249293474613554E-3</v>
          </cell>
          <cell r="H178">
            <v>1.6513133561296182E-3</v>
          </cell>
          <cell r="I178">
            <v>2.7833697082110262E-3</v>
          </cell>
          <cell r="J178">
            <v>2.8097662515465501E-3</v>
          </cell>
          <cell r="K178">
            <v>5.7915723023384486E-3</v>
          </cell>
          <cell r="L178">
            <v>3.6524082056370172E-3</v>
          </cell>
        </row>
        <row r="179">
          <cell r="A179">
            <v>8</v>
          </cell>
          <cell r="B179">
            <v>14</v>
          </cell>
          <cell r="C179">
            <v>2.18187192521173E-2</v>
          </cell>
          <cell r="D179">
            <v>2.1474458848088542E-2</v>
          </cell>
          <cell r="E179">
            <v>1.9614655752856473E-2</v>
          </cell>
          <cell r="F179">
            <v>2.7091365449883383E-2</v>
          </cell>
          <cell r="G179">
            <v>2.9620115342435523E-2</v>
          </cell>
          <cell r="H179">
            <v>3.1286737762429233E-2</v>
          </cell>
          <cell r="I179">
            <v>3.146251639447966E-2</v>
          </cell>
          <cell r="J179">
            <v>3.6347680099853792E-2</v>
          </cell>
          <cell r="K179">
            <v>4.3414761538407246E-2</v>
          </cell>
          <cell r="L179">
            <v>5.3579269801815516E-2</v>
          </cell>
        </row>
        <row r="180">
          <cell r="A180">
            <v>8</v>
          </cell>
          <cell r="B180">
            <v>15</v>
          </cell>
          <cell r="C180">
            <v>0.12926215246819545</v>
          </cell>
          <cell r="D180">
            <v>0.13676180401322266</v>
          </cell>
          <cell r="E180">
            <v>0.16339025034077384</v>
          </cell>
          <cell r="F180">
            <v>0.1803412949845157</v>
          </cell>
          <cell r="G180">
            <v>0.19244062630529798</v>
          </cell>
          <cell r="H180">
            <v>0.21563859393153387</v>
          </cell>
          <cell r="I180">
            <v>0.2354791688805391</v>
          </cell>
          <cell r="J180">
            <v>0.2723095091831404</v>
          </cell>
          <cell r="K180">
            <v>0.30877173981348727</v>
          </cell>
          <cell r="L180">
            <v>0.33590276142346337</v>
          </cell>
        </row>
        <row r="181">
          <cell r="A181">
            <v>8</v>
          </cell>
          <cell r="B181">
            <v>16</v>
          </cell>
          <cell r="C181">
            <v>0.20311347949459807</v>
          </cell>
          <cell r="D181">
            <v>0.21431761232149313</v>
          </cell>
          <cell r="E181">
            <v>0.24605935068198176</v>
          </cell>
          <cell r="F181">
            <v>0.27103860465702245</v>
          </cell>
          <cell r="G181">
            <v>0.30284029115852107</v>
          </cell>
          <cell r="H181">
            <v>0.33417873365172501</v>
          </cell>
          <cell r="I181">
            <v>0.36608561665726536</v>
          </cell>
          <cell r="J181">
            <v>0.41655626261481665</v>
          </cell>
          <cell r="K181">
            <v>0.45224549364010613</v>
          </cell>
          <cell r="L181">
            <v>0.48935167634083399</v>
          </cell>
        </row>
        <row r="182">
          <cell r="A182">
            <v>8</v>
          </cell>
          <cell r="B182">
            <v>17</v>
          </cell>
          <cell r="C182">
            <v>0.25400265006746114</v>
          </cell>
          <cell r="D182">
            <v>0.26249808944769909</v>
          </cell>
          <cell r="E182">
            <v>0.30626646270660168</v>
          </cell>
          <cell r="F182">
            <v>0.33010264191630551</v>
          </cell>
          <cell r="G182">
            <v>0.3507319089539408</v>
          </cell>
          <cell r="H182">
            <v>0.40148926894445058</v>
          </cell>
          <cell r="I182">
            <v>0.43931417602233724</v>
          </cell>
          <cell r="J182">
            <v>0.50023842019820675</v>
          </cell>
          <cell r="K182">
            <v>0.51573383991248933</v>
          </cell>
          <cell r="L182">
            <v>0.55992060565130108</v>
          </cell>
        </row>
        <row r="183">
          <cell r="A183">
            <v>8</v>
          </cell>
          <cell r="B183">
            <v>18</v>
          </cell>
          <cell r="C183">
            <v>0.27439016292842011</v>
          </cell>
          <cell r="D183">
            <v>0.31139719644481201</v>
          </cell>
          <cell r="E183">
            <v>0.32921577983762618</v>
          </cell>
          <cell r="F183">
            <v>0.36442366595590642</v>
          </cell>
          <cell r="G183">
            <v>0.38376895453718751</v>
          </cell>
          <cell r="H183">
            <v>0.43879699356173835</v>
          </cell>
          <cell r="I183">
            <v>0.48171020050582924</v>
          </cell>
          <cell r="J183">
            <v>0.53398345866602182</v>
          </cell>
          <cell r="K183">
            <v>0.56096509377410064</v>
          </cell>
          <cell r="L183">
            <v>0.59449685424308951</v>
          </cell>
        </row>
        <row r="184">
          <cell r="A184">
            <v>8</v>
          </cell>
          <cell r="B184">
            <v>19</v>
          </cell>
          <cell r="C184">
            <v>0.29678686011832095</v>
          </cell>
          <cell r="D184">
            <v>0.32000486230450254</v>
          </cell>
          <cell r="E184">
            <v>0.35399831640676832</v>
          </cell>
          <cell r="F184">
            <v>0.37420027298506531</v>
          </cell>
          <cell r="G184">
            <v>0.41804732136855549</v>
          </cell>
          <cell r="H184">
            <v>0.45071376132606394</v>
          </cell>
          <cell r="I184">
            <v>0.48573835683299954</v>
          </cell>
          <cell r="J184">
            <v>0.55407066009655626</v>
          </cell>
          <cell r="K184">
            <v>0.59139804797056517</v>
          </cell>
          <cell r="L184">
            <v>0.6147901498472903</v>
          </cell>
        </row>
        <row r="185">
          <cell r="A185">
            <v>8</v>
          </cell>
          <cell r="B185">
            <v>20</v>
          </cell>
          <cell r="C185">
            <v>0.30709788134069155</v>
          </cell>
          <cell r="D185">
            <v>0.31810683449895277</v>
          </cell>
          <cell r="E185">
            <v>0.34681485698726439</v>
          </cell>
          <cell r="F185">
            <v>0.38292817587703681</v>
          </cell>
          <cell r="G185">
            <v>0.38859706452042653</v>
          </cell>
          <cell r="H185">
            <v>0.43935357171648293</v>
          </cell>
          <cell r="I185">
            <v>0.4759952011742834</v>
          </cell>
          <cell r="J185">
            <v>0.54656364713093397</v>
          </cell>
          <cell r="K185">
            <v>0.56986924426568608</v>
          </cell>
          <cell r="L185">
            <v>0.60795774783653</v>
          </cell>
        </row>
        <row r="186">
          <cell r="A186">
            <v>8</v>
          </cell>
          <cell r="B186">
            <v>21</v>
          </cell>
          <cell r="C186">
            <v>0.29786065194490663</v>
          </cell>
          <cell r="D186">
            <v>0.32416310315029673</v>
          </cell>
          <cell r="E186">
            <v>0.35744030088166645</v>
          </cell>
          <cell r="F186">
            <v>0.38783014573636976</v>
          </cell>
          <cell r="G186">
            <v>0.38442964983294475</v>
          </cell>
          <cell r="H186">
            <v>0.4310872946096565</v>
          </cell>
          <cell r="I186">
            <v>0.47342986650588731</v>
          </cell>
          <cell r="J186">
            <v>0.53316816594126148</v>
          </cell>
          <cell r="K186">
            <v>0.56591598952176703</v>
          </cell>
          <cell r="L186">
            <v>0.59989040212936329</v>
          </cell>
        </row>
        <row r="187">
          <cell r="A187">
            <v>8</v>
          </cell>
          <cell r="B187">
            <v>22</v>
          </cell>
          <cell r="C187">
            <v>0.3110093690352182</v>
          </cell>
          <cell r="D187">
            <v>0.31970388863682775</v>
          </cell>
          <cell r="E187">
            <v>0.34422595529176681</v>
          </cell>
          <cell r="F187">
            <v>0.36389445285413402</v>
          </cell>
          <cell r="G187">
            <v>0.39111438460793879</v>
          </cell>
          <cell r="H187">
            <v>0.4125106401946293</v>
          </cell>
          <cell r="I187">
            <v>0.43962834788721122</v>
          </cell>
          <cell r="J187">
            <v>0.50265833390230785</v>
          </cell>
          <cell r="K187">
            <v>0.54950537660028498</v>
          </cell>
          <cell r="L187">
            <v>0.58711640109914487</v>
          </cell>
        </row>
        <row r="188">
          <cell r="A188">
            <v>8</v>
          </cell>
          <cell r="B188">
            <v>23</v>
          </cell>
          <cell r="C188">
            <v>0.29310585490916347</v>
          </cell>
          <cell r="D188">
            <v>0.3035989108116815</v>
          </cell>
          <cell r="E188">
            <v>0.34352567870217776</v>
          </cell>
          <cell r="F188">
            <v>0.36025803835526876</v>
          </cell>
          <cell r="G188">
            <v>0.37169420934042113</v>
          </cell>
          <cell r="H188">
            <v>0.4014626018985149</v>
          </cell>
          <cell r="I188">
            <v>0.43158141209485434</v>
          </cell>
          <cell r="J188">
            <v>0.47978033981992824</v>
          </cell>
          <cell r="K188">
            <v>0.51316333921179058</v>
          </cell>
          <cell r="L188">
            <v>0.5685314026079924</v>
          </cell>
        </row>
        <row r="189">
          <cell r="A189">
            <v>8</v>
          </cell>
          <cell r="B189">
            <v>24</v>
          </cell>
          <cell r="C189">
            <v>0.31462449844055768</v>
          </cell>
          <cell r="D189">
            <v>0.31816982727461823</v>
          </cell>
          <cell r="E189">
            <v>0.34782206300181251</v>
          </cell>
          <cell r="F189">
            <v>0.35861719878502046</v>
          </cell>
          <cell r="G189">
            <v>0.35929235841514628</v>
          </cell>
          <cell r="H189">
            <v>0.40321408642437101</v>
          </cell>
          <cell r="I189">
            <v>0.41775597884357596</v>
          </cell>
          <cell r="J189">
            <v>0.46369808886710029</v>
          </cell>
          <cell r="K189">
            <v>0.49896778318615115</v>
          </cell>
          <cell r="L189">
            <v>0.55519139271138818</v>
          </cell>
        </row>
        <row r="190">
          <cell r="A190">
            <v>8</v>
          </cell>
          <cell r="B190">
            <v>25</v>
          </cell>
          <cell r="C190">
            <v>0.30493168150744293</v>
          </cell>
          <cell r="D190">
            <v>0.30839854873968747</v>
          </cell>
          <cell r="E190">
            <v>0.3391343262860757</v>
          </cell>
          <cell r="F190">
            <v>0.35159415960857715</v>
          </cell>
          <cell r="G190">
            <v>0.36700350067878168</v>
          </cell>
          <cell r="H190">
            <v>0.38178001545484236</v>
          </cell>
          <cell r="I190">
            <v>0.40687813656008737</v>
          </cell>
          <cell r="J190">
            <v>0.45840434652729023</v>
          </cell>
          <cell r="K190">
            <v>0.47398301977111584</v>
          </cell>
          <cell r="L190">
            <v>0.51019886332903563</v>
          </cell>
        </row>
        <row r="191">
          <cell r="A191">
            <v>9</v>
          </cell>
          <cell r="B191">
            <v>5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>
            <v>9</v>
          </cell>
          <cell r="B192">
            <v>6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A193">
            <v>9</v>
          </cell>
          <cell r="B193">
            <v>7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A194">
            <v>9</v>
          </cell>
          <cell r="B194">
            <v>8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A195">
            <v>9</v>
          </cell>
          <cell r="B195">
            <v>9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A196">
            <v>9</v>
          </cell>
          <cell r="B196">
            <v>10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A197">
            <v>9</v>
          </cell>
          <cell r="B197">
            <v>11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>
            <v>9</v>
          </cell>
          <cell r="B198">
            <v>12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>
            <v>9</v>
          </cell>
          <cell r="B199">
            <v>13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>
            <v>9</v>
          </cell>
          <cell r="B200">
            <v>14</v>
          </cell>
          <cell r="C200">
            <v>2.8979463094484887E-3</v>
          </cell>
          <cell r="D200">
            <v>4.4960299516659209E-3</v>
          </cell>
          <cell r="E200">
            <v>2.1082206697028223E-3</v>
          </cell>
          <cell r="F200">
            <v>2.7835041495281746E-3</v>
          </cell>
          <cell r="G200">
            <v>3.1236699702073328E-3</v>
          </cell>
          <cell r="H200">
            <v>4.0697721836372557E-3</v>
          </cell>
          <cell r="I200">
            <v>3.4074183481921276E-3</v>
          </cell>
          <cell r="J200">
            <v>3.6676101543466847E-3</v>
          </cell>
          <cell r="K200">
            <v>6.1982368593793014E-3</v>
          </cell>
          <cell r="L200">
            <v>5.6954050875719173E-3</v>
          </cell>
        </row>
        <row r="201">
          <cell r="A201">
            <v>9</v>
          </cell>
          <cell r="B201">
            <v>15</v>
          </cell>
          <cell r="C201">
            <v>2.7445905531468282E-2</v>
          </cell>
          <cell r="D201">
            <v>2.5245301470603936E-2</v>
          </cell>
          <cell r="E201">
            <v>2.771276462596799E-2</v>
          </cell>
          <cell r="F201">
            <v>3.5005446196561422E-2</v>
          </cell>
          <cell r="G201">
            <v>2.9254708195149703E-2</v>
          </cell>
          <cell r="H201">
            <v>3.6333792656237332E-2</v>
          </cell>
          <cell r="I201">
            <v>3.8479418361884295E-2</v>
          </cell>
          <cell r="J201">
            <v>4.3286883018833676E-2</v>
          </cell>
          <cell r="K201">
            <v>4.7674759040174403E-2</v>
          </cell>
          <cell r="L201">
            <v>5.8157264456568339E-2</v>
          </cell>
        </row>
        <row r="202">
          <cell r="A202">
            <v>9</v>
          </cell>
          <cell r="B202">
            <v>16</v>
          </cell>
          <cell r="C202">
            <v>0.10762142374516895</v>
          </cell>
          <cell r="D202">
            <v>0.11293462424406495</v>
          </cell>
          <cell r="E202">
            <v>0.13290572665621977</v>
          </cell>
          <cell r="F202">
            <v>0.15494117161990212</v>
          </cell>
          <cell r="G202">
            <v>0.171669398879333</v>
          </cell>
          <cell r="H202">
            <v>0.18900341230225945</v>
          </cell>
          <cell r="I202">
            <v>0.20602622575048865</v>
          </cell>
          <cell r="J202">
            <v>0.23040693726522277</v>
          </cell>
          <cell r="K202">
            <v>0.27166264477277935</v>
          </cell>
          <cell r="L202">
            <v>0.30031423492641174</v>
          </cell>
        </row>
        <row r="203">
          <cell r="A203">
            <v>9</v>
          </cell>
          <cell r="B203">
            <v>17</v>
          </cell>
          <cell r="C203">
            <v>0.17644013427725189</v>
          </cell>
          <cell r="D203">
            <v>0.17642629781637978</v>
          </cell>
          <cell r="E203">
            <v>0.21600944928908591</v>
          </cell>
          <cell r="F203">
            <v>0.23627357447672007</v>
          </cell>
          <cell r="G203">
            <v>0.24839704900060805</v>
          </cell>
          <cell r="H203">
            <v>0.29723250022209891</v>
          </cell>
          <cell r="I203">
            <v>0.31835866710219568</v>
          </cell>
          <cell r="J203">
            <v>0.36685747249508754</v>
          </cell>
          <cell r="K203">
            <v>0.3858379581088604</v>
          </cell>
          <cell r="L203">
            <v>0.42023138341396854</v>
          </cell>
        </row>
        <row r="204">
          <cell r="A204">
            <v>9</v>
          </cell>
          <cell r="B204">
            <v>18</v>
          </cell>
          <cell r="C204">
            <v>0.207895014576261</v>
          </cell>
          <cell r="D204">
            <v>0.23600012973165818</v>
          </cell>
          <cell r="E204">
            <v>0.24979542524137791</v>
          </cell>
          <cell r="F204">
            <v>0.28608461098698762</v>
          </cell>
          <cell r="G204">
            <v>0.29709040620508692</v>
          </cell>
          <cell r="H204">
            <v>0.34993736586954854</v>
          </cell>
          <cell r="I204">
            <v>0.3907775727914321</v>
          </cell>
          <cell r="J204">
            <v>0.44609647072949177</v>
          </cell>
          <cell r="K204">
            <v>0.47134639291343844</v>
          </cell>
          <cell r="L204">
            <v>0.48987788711747665</v>
          </cell>
        </row>
        <row r="205">
          <cell r="A205">
            <v>9</v>
          </cell>
          <cell r="B205">
            <v>19</v>
          </cell>
          <cell r="C205">
            <v>0.23924415039607441</v>
          </cell>
          <cell r="D205">
            <v>0.26197629700675495</v>
          </cell>
          <cell r="E205">
            <v>0.29261278153238884</v>
          </cell>
          <cell r="F205">
            <v>0.3122062129316906</v>
          </cell>
          <cell r="G205">
            <v>0.35329233044296565</v>
          </cell>
          <cell r="H205">
            <v>0.37995342406265203</v>
          </cell>
          <cell r="I205">
            <v>0.41330657120463604</v>
          </cell>
          <cell r="J205">
            <v>0.47689495768043322</v>
          </cell>
          <cell r="K205">
            <v>0.51101038489974215</v>
          </cell>
          <cell r="L205">
            <v>0.53566797908654362</v>
          </cell>
        </row>
        <row r="206">
          <cell r="A206">
            <v>9</v>
          </cell>
          <cell r="B206">
            <v>20</v>
          </cell>
          <cell r="C206">
            <v>0.25349231899325397</v>
          </cell>
          <cell r="D206">
            <v>0.26827730237983388</v>
          </cell>
          <cell r="E206">
            <v>0.29724052696440284</v>
          </cell>
          <cell r="F206">
            <v>0.32462381040127353</v>
          </cell>
          <cell r="G206">
            <v>0.33137104598518102</v>
          </cell>
          <cell r="H206">
            <v>0.37663295364889565</v>
          </cell>
          <cell r="I206">
            <v>0.41540646975481021</v>
          </cell>
          <cell r="J206">
            <v>0.48800770009903599</v>
          </cell>
          <cell r="K206">
            <v>0.51003055794788565</v>
          </cell>
          <cell r="L206">
            <v>0.54073368027480118</v>
          </cell>
        </row>
        <row r="207">
          <cell r="A207">
            <v>9</v>
          </cell>
          <cell r="B207">
            <v>21</v>
          </cell>
          <cell r="C207">
            <v>0.26219172417866954</v>
          </cell>
          <cell r="D207">
            <v>0.28393296247347216</v>
          </cell>
          <cell r="E207">
            <v>0.3094333426781366</v>
          </cell>
          <cell r="F207">
            <v>0.33985272160335211</v>
          </cell>
          <cell r="G207">
            <v>0.33905430591460495</v>
          </cell>
          <cell r="H207">
            <v>0.38266390043560666</v>
          </cell>
          <cell r="I207">
            <v>0.42461857008330706</v>
          </cell>
          <cell r="J207">
            <v>0.48415338962960541</v>
          </cell>
          <cell r="K207">
            <v>0.50920071659211874</v>
          </cell>
          <cell r="L207">
            <v>0.54704491505728725</v>
          </cell>
        </row>
        <row r="208">
          <cell r="A208">
            <v>9</v>
          </cell>
          <cell r="B208">
            <v>22</v>
          </cell>
          <cell r="C208">
            <v>0.27786550376627989</v>
          </cell>
          <cell r="D208">
            <v>0.28350958631337142</v>
          </cell>
          <cell r="E208">
            <v>0.30558313489240413</v>
          </cell>
          <cell r="F208">
            <v>0.32541781575560713</v>
          </cell>
          <cell r="G208">
            <v>0.3516536660135744</v>
          </cell>
          <cell r="H208">
            <v>0.37165660641057346</v>
          </cell>
          <cell r="I208">
            <v>0.39369404870822239</v>
          </cell>
          <cell r="J208">
            <v>0.4547055892012683</v>
          </cell>
          <cell r="K208">
            <v>0.50105060005569446</v>
          </cell>
          <cell r="L208">
            <v>0.53618245331740022</v>
          </cell>
        </row>
        <row r="209">
          <cell r="A209">
            <v>9</v>
          </cell>
          <cell r="B209">
            <v>23</v>
          </cell>
          <cell r="C209">
            <v>0.26142012086302796</v>
          </cell>
          <cell r="D209">
            <v>0.26788449162366945</v>
          </cell>
          <cell r="E209">
            <v>0.30512959398877504</v>
          </cell>
          <cell r="F209">
            <v>0.32058530919652595</v>
          </cell>
          <cell r="G209">
            <v>0.32561927148171949</v>
          </cell>
          <cell r="H209">
            <v>0.36030984580149406</v>
          </cell>
          <cell r="I209">
            <v>0.39544946912706497</v>
          </cell>
          <cell r="J209">
            <v>0.44099602437282837</v>
          </cell>
          <cell r="K209">
            <v>0.47605303826856443</v>
          </cell>
          <cell r="L209">
            <v>0.53275241846045951</v>
          </cell>
        </row>
        <row r="210">
          <cell r="A210">
            <v>9</v>
          </cell>
          <cell r="B210">
            <v>24</v>
          </cell>
          <cell r="C210">
            <v>0.2866634722635556</v>
          </cell>
          <cell r="D210">
            <v>0.28945501718392108</v>
          </cell>
          <cell r="E210">
            <v>0.31133036678845716</v>
          </cell>
          <cell r="F210">
            <v>0.32816748946413105</v>
          </cell>
          <cell r="G210">
            <v>0.32680456340743946</v>
          </cell>
          <cell r="H210">
            <v>0.36220443772650063</v>
          </cell>
          <cell r="I210">
            <v>0.38499521199390996</v>
          </cell>
          <cell r="J210">
            <v>0.42688036481235386</v>
          </cell>
          <cell r="K210">
            <v>0.45880200631972179</v>
          </cell>
          <cell r="L210">
            <v>0.51656933820061113</v>
          </cell>
        </row>
        <row r="211">
          <cell r="A211">
            <v>9</v>
          </cell>
          <cell r="B211">
            <v>25</v>
          </cell>
          <cell r="C211">
            <v>0.27132285266901046</v>
          </cell>
          <cell r="D211">
            <v>0.28121874092808763</v>
          </cell>
          <cell r="E211">
            <v>0.30749205297833471</v>
          </cell>
          <cell r="F211">
            <v>0.31448536719607711</v>
          </cell>
          <cell r="G211">
            <v>0.33666993787278066</v>
          </cell>
          <cell r="H211">
            <v>0.34716674500306705</v>
          </cell>
          <cell r="I211">
            <v>0.36921076854532969</v>
          </cell>
          <cell r="J211">
            <v>0.41961918676579751</v>
          </cell>
          <cell r="K211">
            <v>0.43874218199970089</v>
          </cell>
          <cell r="L211">
            <v>0.47368633270687599</v>
          </cell>
        </row>
        <row r="212">
          <cell r="A212">
            <v>10</v>
          </cell>
          <cell r="B212">
            <v>5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A213">
            <v>10</v>
          </cell>
          <cell r="B213">
            <v>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A214">
            <v>10</v>
          </cell>
          <cell r="B214">
            <v>7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A215">
            <v>10</v>
          </cell>
          <cell r="B215">
            <v>8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>
            <v>10</v>
          </cell>
          <cell r="B216">
            <v>9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A217">
            <v>10</v>
          </cell>
          <cell r="B217">
            <v>10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A218">
            <v>10</v>
          </cell>
          <cell r="B218">
            <v>11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A219">
            <v>10</v>
          </cell>
          <cell r="B219">
            <v>12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A220">
            <v>10</v>
          </cell>
          <cell r="B220">
            <v>13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A221">
            <v>10</v>
          </cell>
          <cell r="B221">
            <v>14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A222">
            <v>10</v>
          </cell>
          <cell r="B222">
            <v>15</v>
          </cell>
          <cell r="C222">
            <v>2.3442634643896128E-3</v>
          </cell>
          <cell r="D222">
            <v>3.4947852752314984E-3</v>
          </cell>
          <cell r="E222">
            <v>2.8647190407813561E-3</v>
          </cell>
          <cell r="F222">
            <v>2.6136048125867655E-3</v>
          </cell>
          <cell r="G222">
            <v>2.7809498851268663E-3</v>
          </cell>
          <cell r="H222">
            <v>3.1955589779615067E-3</v>
          </cell>
          <cell r="I222">
            <v>2.4696075294672985E-3</v>
          </cell>
          <cell r="J222">
            <v>4.7956305279929935E-3</v>
          </cell>
          <cell r="K222">
            <v>4.7660569175733943E-3</v>
          </cell>
          <cell r="L222">
            <v>6.9880565977979295E-3</v>
          </cell>
        </row>
        <row r="223">
          <cell r="A223">
            <v>10</v>
          </cell>
          <cell r="B223">
            <v>16</v>
          </cell>
          <cell r="C223">
            <v>2.0359762032026198E-2</v>
          </cell>
          <cell r="D223">
            <v>2.0473001272904964E-2</v>
          </cell>
          <cell r="E223">
            <v>2.2347238389559251E-2</v>
          </cell>
          <cell r="F223">
            <v>3.222991228140501E-2</v>
          </cell>
          <cell r="G223">
            <v>2.6670074067405548E-2</v>
          </cell>
          <cell r="H223">
            <v>3.3328634584885233E-2</v>
          </cell>
          <cell r="I223">
            <v>3.3683256721007401E-2</v>
          </cell>
          <cell r="J223">
            <v>3.5746205011591363E-2</v>
          </cell>
          <cell r="K223">
            <v>4.1355130896825402E-2</v>
          </cell>
          <cell r="L223">
            <v>4.6501152756365433E-2</v>
          </cell>
        </row>
        <row r="224">
          <cell r="A224">
            <v>10</v>
          </cell>
          <cell r="B224">
            <v>17</v>
          </cell>
          <cell r="C224">
            <v>9.4566219434186402E-2</v>
          </cell>
          <cell r="D224">
            <v>9.0914934859997118E-2</v>
          </cell>
          <cell r="E224">
            <v>0.11691996149826948</v>
          </cell>
          <cell r="F224">
            <v>0.13403204947649291</v>
          </cell>
          <cell r="G224">
            <v>0.14308662794703059</v>
          </cell>
          <cell r="H224">
            <v>0.15997212437775526</v>
          </cell>
          <cell r="I224">
            <v>0.17997929372703964</v>
          </cell>
          <cell r="J224">
            <v>0.21594002500351583</v>
          </cell>
          <cell r="K224">
            <v>0.21831908724958773</v>
          </cell>
          <cell r="L224">
            <v>0.25691632073058013</v>
          </cell>
        </row>
        <row r="225">
          <cell r="A225">
            <v>10</v>
          </cell>
          <cell r="B225">
            <v>18</v>
          </cell>
          <cell r="C225">
            <v>0.14182586627582297</v>
          </cell>
          <cell r="D225">
            <v>0.16069867254783518</v>
          </cell>
          <cell r="E225">
            <v>0.17118964706200865</v>
          </cell>
          <cell r="F225">
            <v>0.20078551748158677</v>
          </cell>
          <cell r="G225">
            <v>0.21076219334337648</v>
          </cell>
          <cell r="H225">
            <v>0.25413439152678774</v>
          </cell>
          <cell r="I225">
            <v>0.28114302895068943</v>
          </cell>
          <cell r="J225">
            <v>0.33407160206090591</v>
          </cell>
          <cell r="K225">
            <v>0.35652318247525916</v>
          </cell>
          <cell r="L225">
            <v>0.36459638220420415</v>
          </cell>
        </row>
        <row r="226">
          <cell r="A226">
            <v>10</v>
          </cell>
          <cell r="B226">
            <v>19</v>
          </cell>
          <cell r="C226">
            <v>0.18382914545516221</v>
          </cell>
          <cell r="D226">
            <v>0.19588786903204933</v>
          </cell>
          <cell r="E226">
            <v>0.22423221405561078</v>
          </cell>
          <cell r="F226">
            <v>0.24204197103633132</v>
          </cell>
          <cell r="G226">
            <v>0.27882167103582711</v>
          </cell>
          <cell r="H226">
            <v>0.29584668492029459</v>
          </cell>
          <cell r="I226">
            <v>0.32804594607045656</v>
          </cell>
          <cell r="J226">
            <v>0.39782887042508025</v>
          </cell>
          <cell r="K226">
            <v>0.42327836272630065</v>
          </cell>
          <cell r="L226">
            <v>0.43743472157514746</v>
          </cell>
        </row>
        <row r="227">
          <cell r="A227">
            <v>10</v>
          </cell>
          <cell r="B227">
            <v>20</v>
          </cell>
          <cell r="C227">
            <v>0.20084936223671568</v>
          </cell>
          <cell r="D227">
            <v>0.2115122629783763</v>
          </cell>
          <cell r="E227">
            <v>0.24459571518744508</v>
          </cell>
          <cell r="F227">
            <v>0.26616669691608352</v>
          </cell>
          <cell r="G227">
            <v>0.27457956714824083</v>
          </cell>
          <cell r="H227">
            <v>0.31363546857922958</v>
          </cell>
          <cell r="I227">
            <v>0.3441267736185824</v>
          </cell>
          <cell r="J227">
            <v>0.41924213037258323</v>
          </cell>
          <cell r="K227">
            <v>0.44450233330495703</v>
          </cell>
          <cell r="L227">
            <v>0.46760351825411856</v>
          </cell>
        </row>
        <row r="228">
          <cell r="A228">
            <v>10</v>
          </cell>
          <cell r="B228">
            <v>21</v>
          </cell>
          <cell r="C228">
            <v>0.22310653421677021</v>
          </cell>
          <cell r="D228">
            <v>0.23968195219275393</v>
          </cell>
          <cell r="E228">
            <v>0.25363423599933221</v>
          </cell>
          <cell r="F228">
            <v>0.28818481192461265</v>
          </cell>
          <cell r="G228">
            <v>0.28591871559208004</v>
          </cell>
          <cell r="H228">
            <v>0.32868503570281116</v>
          </cell>
          <cell r="I228">
            <v>0.36638330209642761</v>
          </cell>
          <cell r="J228">
            <v>0.42617712421888049</v>
          </cell>
          <cell r="K228">
            <v>0.44995998519497021</v>
          </cell>
          <cell r="L228">
            <v>0.48805083619277706</v>
          </cell>
        </row>
        <row r="229">
          <cell r="A229">
            <v>10</v>
          </cell>
          <cell r="B229">
            <v>22</v>
          </cell>
          <cell r="C229">
            <v>0.23502971477429416</v>
          </cell>
          <cell r="D229">
            <v>0.23858831811828721</v>
          </cell>
          <cell r="E229">
            <v>0.26056023665937528</v>
          </cell>
          <cell r="F229">
            <v>0.27448796874958514</v>
          </cell>
          <cell r="G229">
            <v>0.3086393243146518</v>
          </cell>
          <cell r="H229">
            <v>0.3189369582846856</v>
          </cell>
          <cell r="I229">
            <v>0.33991553173675282</v>
          </cell>
          <cell r="J229">
            <v>0.40580909129775317</v>
          </cell>
          <cell r="K229">
            <v>0.45391164237603887</v>
          </cell>
          <cell r="L229">
            <v>0.48295852177436766</v>
          </cell>
        </row>
        <row r="230">
          <cell r="A230">
            <v>10</v>
          </cell>
          <cell r="B230">
            <v>23</v>
          </cell>
          <cell r="C230">
            <v>0.22625580913010321</v>
          </cell>
          <cell r="D230">
            <v>0.23448044924907147</v>
          </cell>
          <cell r="E230">
            <v>0.2653647724086004</v>
          </cell>
          <cell r="F230">
            <v>0.27702974560794136</v>
          </cell>
          <cell r="G230">
            <v>0.28608393405456362</v>
          </cell>
          <cell r="H230">
            <v>0.31889548184077354</v>
          </cell>
          <cell r="I230">
            <v>0.35190092675755458</v>
          </cell>
          <cell r="J230">
            <v>0.40230338464160603</v>
          </cell>
          <cell r="K230">
            <v>0.43278254604987559</v>
          </cell>
          <cell r="L230">
            <v>0.48389114090808377</v>
          </cell>
        </row>
        <row r="231">
          <cell r="A231">
            <v>10</v>
          </cell>
          <cell r="B231">
            <v>24</v>
          </cell>
          <cell r="C231">
            <v>0.25092812671939274</v>
          </cell>
          <cell r="D231">
            <v>0.25465393589127666</v>
          </cell>
          <cell r="E231">
            <v>0.27522566462645043</v>
          </cell>
          <cell r="F231">
            <v>0.28500382570458194</v>
          </cell>
          <cell r="G231">
            <v>0.29041791559957708</v>
          </cell>
          <cell r="H231">
            <v>0.32424085872491248</v>
          </cell>
          <cell r="I231">
            <v>0.34383866468112168</v>
          </cell>
          <cell r="J231">
            <v>0.39060913653666907</v>
          </cell>
          <cell r="K231">
            <v>0.41921306622999605</v>
          </cell>
          <cell r="L231">
            <v>0.47631015309366093</v>
          </cell>
        </row>
        <row r="232">
          <cell r="A232">
            <v>10</v>
          </cell>
          <cell r="B232">
            <v>25</v>
          </cell>
          <cell r="C232">
            <v>0.23957239091011723</v>
          </cell>
          <cell r="D232">
            <v>0.24730632017233001</v>
          </cell>
          <cell r="E232">
            <v>0.27300525587335023</v>
          </cell>
          <cell r="F232">
            <v>0.28170066433890811</v>
          </cell>
          <cell r="G232">
            <v>0.30080050756373261</v>
          </cell>
          <cell r="H232">
            <v>0.31537079672102414</v>
          </cell>
          <cell r="I232">
            <v>0.33402098616426923</v>
          </cell>
          <cell r="J232">
            <v>0.37699290341674252</v>
          </cell>
          <cell r="K232">
            <v>0.40349963705494846</v>
          </cell>
          <cell r="L232">
            <v>0.44091287718977329</v>
          </cell>
        </row>
        <row r="233">
          <cell r="A233">
            <v>11</v>
          </cell>
          <cell r="B233">
            <v>5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A234">
            <v>11</v>
          </cell>
          <cell r="B234">
            <v>6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A235">
            <v>11</v>
          </cell>
          <cell r="B235">
            <v>7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A236">
            <v>11</v>
          </cell>
          <cell r="B236">
            <v>8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A237">
            <v>11</v>
          </cell>
          <cell r="B237">
            <v>9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>
            <v>11</v>
          </cell>
          <cell r="B238">
            <v>10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A239">
            <v>11</v>
          </cell>
          <cell r="B239">
            <v>11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11</v>
          </cell>
          <cell r="B240">
            <v>12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>
            <v>11</v>
          </cell>
          <cell r="B241">
            <v>13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11</v>
          </cell>
          <cell r="B242">
            <v>14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11</v>
          </cell>
          <cell r="B243">
            <v>15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A244">
            <v>11</v>
          </cell>
          <cell r="B244">
            <v>16</v>
          </cell>
          <cell r="C244">
            <v>9.5635210326216807E-4</v>
          </cell>
          <cell r="D244">
            <v>2.0585826223733137E-3</v>
          </cell>
          <cell r="E244">
            <v>2.2322051735208757E-3</v>
          </cell>
          <cell r="F244">
            <v>1.8290455176931807E-3</v>
          </cell>
          <cell r="G244">
            <v>2.6885553443676971E-3</v>
          </cell>
          <cell r="H244">
            <v>1.8409359457625901E-3</v>
          </cell>
          <cell r="I244">
            <v>1.2602064103153573E-3</v>
          </cell>
          <cell r="J244">
            <v>2.0320025491621079E-3</v>
          </cell>
          <cell r="K244">
            <v>1.7069481413698035E-3</v>
          </cell>
          <cell r="L244">
            <v>1.9250048441040934E-3</v>
          </cell>
        </row>
        <row r="245">
          <cell r="A245">
            <v>11</v>
          </cell>
          <cell r="B245">
            <v>17</v>
          </cell>
          <cell r="C245">
            <v>1.2317035149677745E-2</v>
          </cell>
          <cell r="D245">
            <v>1.3156567495752334E-2</v>
          </cell>
          <cell r="E245">
            <v>1.2891895960378945E-2</v>
          </cell>
          <cell r="F245">
            <v>1.5652513651768597E-2</v>
          </cell>
          <cell r="G245">
            <v>1.1370573276262307E-2</v>
          </cell>
          <cell r="H245">
            <v>1.5018006192883068E-2</v>
          </cell>
          <cell r="I245">
            <v>1.1223728426770717E-2</v>
          </cell>
          <cell r="J245">
            <v>1.5491191888995616E-2</v>
          </cell>
          <cell r="K245">
            <v>1.3762144673629221E-2</v>
          </cell>
          <cell r="L245">
            <v>1.995346285672138E-2</v>
          </cell>
        </row>
        <row r="246">
          <cell r="A246">
            <v>11</v>
          </cell>
          <cell r="B246">
            <v>18</v>
          </cell>
          <cell r="C246">
            <v>4.3374773108668108E-2</v>
          </cell>
          <cell r="D246">
            <v>5.3463970410370966E-2</v>
          </cell>
          <cell r="E246">
            <v>5.5512350629968427E-2</v>
          </cell>
          <cell r="F246">
            <v>5.9719905722799733E-2</v>
          </cell>
          <cell r="G246">
            <v>6.1166763739436511E-2</v>
          </cell>
          <cell r="H246">
            <v>6.994693464014716E-2</v>
          </cell>
          <cell r="I246">
            <v>7.9528142295722914E-2</v>
          </cell>
          <cell r="J246">
            <v>8.7329008266178468E-2</v>
          </cell>
          <cell r="K246">
            <v>9.4627157692073013E-2</v>
          </cell>
          <cell r="L246">
            <v>9.1835901608298909E-2</v>
          </cell>
        </row>
        <row r="247">
          <cell r="A247">
            <v>11</v>
          </cell>
          <cell r="B247">
            <v>19</v>
          </cell>
          <cell r="C247">
            <v>6.6430014802234913E-2</v>
          </cell>
          <cell r="D247">
            <v>6.7188376127419056E-2</v>
          </cell>
          <cell r="E247">
            <v>8.237353292831387E-2</v>
          </cell>
          <cell r="F247">
            <v>8.0294479216031237E-2</v>
          </cell>
          <cell r="G247">
            <v>9.2337836929488479E-2</v>
          </cell>
          <cell r="H247">
            <v>9.5751685659569735E-2</v>
          </cell>
          <cell r="I247">
            <v>0.11049043527903765</v>
          </cell>
          <cell r="J247">
            <v>0.11861866938635242</v>
          </cell>
          <cell r="K247">
            <v>0.1256904292419366</v>
          </cell>
          <cell r="L247">
            <v>0.13650506545351568</v>
          </cell>
        </row>
        <row r="248">
          <cell r="A248">
            <v>11</v>
          </cell>
          <cell r="B248">
            <v>20</v>
          </cell>
          <cell r="C248">
            <v>7.2117921409705479E-2</v>
          </cell>
          <cell r="D248">
            <v>7.5544305044408969E-2</v>
          </cell>
          <cell r="E248">
            <v>8.9435074498876374E-2</v>
          </cell>
          <cell r="F248">
            <v>9.2235551977965499E-2</v>
          </cell>
          <cell r="G248">
            <v>9.6447585654191495E-2</v>
          </cell>
          <cell r="H248">
            <v>0.1074901444598186</v>
          </cell>
          <cell r="I248">
            <v>0.11276250730293066</v>
          </cell>
          <cell r="J248">
            <v>0.13616987617688542</v>
          </cell>
          <cell r="K248">
            <v>0.1438882445874069</v>
          </cell>
          <cell r="L248">
            <v>0.15221092967687722</v>
          </cell>
        </row>
        <row r="249">
          <cell r="A249">
            <v>11</v>
          </cell>
          <cell r="B249">
            <v>21</v>
          </cell>
          <cell r="C249">
            <v>8.0595827631358724E-2</v>
          </cell>
          <cell r="D249">
            <v>8.340335934223736E-2</v>
          </cell>
          <cell r="E249">
            <v>9.7897576756009283E-2</v>
          </cell>
          <cell r="F249">
            <v>9.9065591004052267E-2</v>
          </cell>
          <cell r="G249">
            <v>9.5162108113255622E-2</v>
          </cell>
          <cell r="H249">
            <v>0.11151573545940796</v>
          </cell>
          <cell r="I249">
            <v>0.1185600798109441</v>
          </cell>
          <cell r="J249">
            <v>0.13827085739510431</v>
          </cell>
          <cell r="K249">
            <v>0.1499699328844625</v>
          </cell>
          <cell r="L249">
            <v>0.16273742205913108</v>
          </cell>
        </row>
        <row r="250">
          <cell r="A250">
            <v>11</v>
          </cell>
          <cell r="B250">
            <v>22</v>
          </cell>
          <cell r="C250">
            <v>8.4271641809018596E-2</v>
          </cell>
          <cell r="D250">
            <v>8.6020565540443364E-2</v>
          </cell>
          <cell r="E250">
            <v>0.10082375787444357</v>
          </cell>
          <cell r="F250">
            <v>9.303287036001015E-2</v>
          </cell>
          <cell r="G250">
            <v>0.11462641155643277</v>
          </cell>
          <cell r="H250">
            <v>0.11023960568013849</v>
          </cell>
          <cell r="I250">
            <v>0.12271913185892364</v>
          </cell>
          <cell r="J250">
            <v>0.13934844657201909</v>
          </cell>
          <cell r="K250">
            <v>0.15600524778822999</v>
          </cell>
          <cell r="L250">
            <v>0.16304110553388093</v>
          </cell>
        </row>
        <row r="251">
          <cell r="A251">
            <v>11</v>
          </cell>
          <cell r="B251">
            <v>23</v>
          </cell>
          <cell r="C251">
            <v>7.4570579797121089E-2</v>
          </cell>
          <cell r="D251">
            <v>8.3669873986921064E-2</v>
          </cell>
          <cell r="E251">
            <v>9.4190071183536742E-2</v>
          </cell>
          <cell r="F251">
            <v>9.0346429615472873E-2</v>
          </cell>
          <cell r="G251">
            <v>8.7744230302614065E-2</v>
          </cell>
          <cell r="H251">
            <v>0.1161347494438487</v>
          </cell>
          <cell r="I251">
            <v>0.11662066555445887</v>
          </cell>
          <cell r="J251">
            <v>0.13708747541864166</v>
          </cell>
          <cell r="K251">
            <v>0.14493722410650764</v>
          </cell>
          <cell r="L251">
            <v>0.16433972471792382</v>
          </cell>
        </row>
        <row r="252">
          <cell r="A252">
            <v>11</v>
          </cell>
          <cell r="B252">
            <v>24</v>
          </cell>
          <cell r="C252">
            <v>8.8841639439248055E-2</v>
          </cell>
          <cell r="D252">
            <v>9.090554771722778E-2</v>
          </cell>
          <cell r="E252">
            <v>9.441385348609975E-2</v>
          </cell>
          <cell r="F252">
            <v>0.10551931833897427</v>
          </cell>
          <cell r="G252">
            <v>0.10115513482524197</v>
          </cell>
          <cell r="H252">
            <v>0.10673891181574574</v>
          </cell>
          <cell r="I252">
            <v>0.11505101828071966</v>
          </cell>
          <cell r="J252">
            <v>0.13523571593674422</v>
          </cell>
          <cell r="K252">
            <v>0.14666811399856766</v>
          </cell>
          <cell r="L252">
            <v>0.16597825362482313</v>
          </cell>
        </row>
        <row r="253">
          <cell r="A253">
            <v>11</v>
          </cell>
          <cell r="B253">
            <v>25</v>
          </cell>
          <cell r="C253">
            <v>8.4014307915644904E-2</v>
          </cell>
          <cell r="D253">
            <v>8.7330707110659628E-2</v>
          </cell>
          <cell r="E253">
            <v>9.8457364524464255E-2</v>
          </cell>
          <cell r="F253">
            <v>0.10177959956617659</v>
          </cell>
          <cell r="G253">
            <v>0.10345311395437939</v>
          </cell>
          <cell r="H253">
            <v>0.11088291761931696</v>
          </cell>
          <cell r="I253">
            <v>0.11600664308066458</v>
          </cell>
          <cell r="J253">
            <v>0.12516573595775457</v>
          </cell>
          <cell r="K253">
            <v>0.14254385216152046</v>
          </cell>
          <cell r="L253">
            <v>0.15843175204483742</v>
          </cell>
        </row>
        <row r="254">
          <cell r="A254">
            <v>12</v>
          </cell>
          <cell r="B254">
            <v>5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A255">
            <v>12</v>
          </cell>
          <cell r="B255">
            <v>6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A256">
            <v>12</v>
          </cell>
          <cell r="B256">
            <v>7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>
            <v>12</v>
          </cell>
          <cell r="B257">
            <v>8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A258">
            <v>12</v>
          </cell>
          <cell r="B258">
            <v>9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A259">
            <v>12</v>
          </cell>
          <cell r="B259">
            <v>10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A260">
            <v>12</v>
          </cell>
          <cell r="B260">
            <v>11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A261">
            <v>12</v>
          </cell>
          <cell r="B261">
            <v>12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A262">
            <v>12</v>
          </cell>
          <cell r="B262">
            <v>13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12</v>
          </cell>
          <cell r="B263">
            <v>14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>
            <v>12</v>
          </cell>
          <cell r="B264">
            <v>15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A265">
            <v>12</v>
          </cell>
          <cell r="B265">
            <v>16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A266">
            <v>12</v>
          </cell>
          <cell r="B266">
            <v>17</v>
          </cell>
          <cell r="C266">
            <v>8.1806722463218895E-4</v>
          </cell>
          <cell r="D266">
            <v>1.1841150099485493E-3</v>
          </cell>
          <cell r="E266">
            <v>8.4667579031922583E-4</v>
          </cell>
          <cell r="F266">
            <v>9.1254084930204101E-4</v>
          </cell>
          <cell r="G266">
            <v>1.8118752864284581E-3</v>
          </cell>
          <cell r="H266">
            <v>1.8070910452652332E-3</v>
          </cell>
          <cell r="I266">
            <v>2.1869672413561659E-4</v>
          </cell>
          <cell r="J266">
            <v>6.0732208284601757E-4</v>
          </cell>
          <cell r="K266">
            <v>4.4989164479046717E-4</v>
          </cell>
          <cell r="L266">
            <v>2.123444440090631E-3</v>
          </cell>
        </row>
        <row r="267">
          <cell r="A267">
            <v>12</v>
          </cell>
          <cell r="B267">
            <v>18</v>
          </cell>
          <cell r="C267">
            <v>5.9626028568213474E-3</v>
          </cell>
          <cell r="D267">
            <v>7.2507834575919368E-3</v>
          </cell>
          <cell r="E267">
            <v>5.7416300327251934E-3</v>
          </cell>
          <cell r="F267">
            <v>7.5059300812041208E-3</v>
          </cell>
          <cell r="G267">
            <v>7.0775252152628964E-3</v>
          </cell>
          <cell r="H267">
            <v>7.0690939488004907E-3</v>
          </cell>
          <cell r="I267">
            <v>8.0004193164335755E-3</v>
          </cell>
          <cell r="J267">
            <v>1.0197366021759243E-2</v>
          </cell>
          <cell r="K267">
            <v>1.0273119941841753E-2</v>
          </cell>
          <cell r="L267">
            <v>1.1830571005730399E-2</v>
          </cell>
        </row>
        <row r="268">
          <cell r="A268">
            <v>12</v>
          </cell>
          <cell r="B268">
            <v>19</v>
          </cell>
          <cell r="C268">
            <v>2.5025133233160735E-2</v>
          </cell>
          <cell r="D268">
            <v>2.2702737158716811E-2</v>
          </cell>
          <cell r="E268">
            <v>3.1313238973805696E-2</v>
          </cell>
          <cell r="F268">
            <v>2.9010758096291524E-2</v>
          </cell>
          <cell r="G268">
            <v>3.083282919943537E-2</v>
          </cell>
          <cell r="H268">
            <v>3.708787816489139E-2</v>
          </cell>
          <cell r="I268">
            <v>3.8454601487273386E-2</v>
          </cell>
          <cell r="J268">
            <v>3.794515916258806E-2</v>
          </cell>
          <cell r="K268">
            <v>4.7837526823774942E-2</v>
          </cell>
          <cell r="L268">
            <v>5.61484282934583E-2</v>
          </cell>
        </row>
        <row r="269">
          <cell r="A269">
            <v>12</v>
          </cell>
          <cell r="B269">
            <v>20</v>
          </cell>
          <cell r="C269">
            <v>3.6546381756176749E-2</v>
          </cell>
          <cell r="D269">
            <v>4.196379297285014E-2</v>
          </cell>
          <cell r="E269">
            <v>4.5709617931358838E-2</v>
          </cell>
          <cell r="F269">
            <v>5.1391219171572383E-2</v>
          </cell>
          <cell r="G269">
            <v>5.4190866854385955E-2</v>
          </cell>
          <cell r="H269">
            <v>6.1612158888620171E-2</v>
          </cell>
          <cell r="I269">
            <v>6.4891158884245181E-2</v>
          </cell>
          <cell r="J269">
            <v>7.5816291373738312E-2</v>
          </cell>
          <cell r="K269">
            <v>8.2471081059268495E-2</v>
          </cell>
          <cell r="L269">
            <v>9.1994962582260628E-2</v>
          </cell>
        </row>
        <row r="270">
          <cell r="A270">
            <v>12</v>
          </cell>
          <cell r="B270">
            <v>21</v>
          </cell>
          <cell r="C270">
            <v>5.5079597924645327E-2</v>
          </cell>
          <cell r="D270">
            <v>5.6455391976210752E-2</v>
          </cell>
          <cell r="E270">
            <v>6.7539697039377317E-2</v>
          </cell>
          <cell r="F270">
            <v>6.648434175467835E-2</v>
          </cell>
          <cell r="G270">
            <v>6.7976611162974362E-2</v>
          </cell>
          <cell r="H270">
            <v>7.8993425872325218E-2</v>
          </cell>
          <cell r="I270">
            <v>7.9827220971125837E-2</v>
          </cell>
          <cell r="J270">
            <v>9.1066188019894828E-2</v>
          </cell>
          <cell r="K270">
            <v>0.10301295499850487</v>
          </cell>
          <cell r="L270">
            <v>0.11323891666809675</v>
          </cell>
        </row>
        <row r="271">
          <cell r="A271">
            <v>12</v>
          </cell>
          <cell r="B271">
            <v>22</v>
          </cell>
          <cell r="C271">
            <v>6.3559360304433432E-2</v>
          </cell>
          <cell r="D271">
            <v>6.5163013810743312E-2</v>
          </cell>
          <cell r="E271">
            <v>7.7495938671198888E-2</v>
          </cell>
          <cell r="F271">
            <v>6.845946666595866E-2</v>
          </cell>
          <cell r="G271">
            <v>8.6665828513022722E-2</v>
          </cell>
          <cell r="H271">
            <v>8.4098516699354114E-2</v>
          </cell>
          <cell r="I271">
            <v>9.0263818167513485E-2</v>
          </cell>
          <cell r="J271">
            <v>0.10608896293710801</v>
          </cell>
          <cell r="K271">
            <v>0.12069674663934561</v>
          </cell>
          <cell r="L271">
            <v>0.1274990312972335</v>
          </cell>
        </row>
        <row r="272">
          <cell r="A272">
            <v>12</v>
          </cell>
          <cell r="B272">
            <v>23</v>
          </cell>
          <cell r="C272">
            <v>6.0368030522527948E-2</v>
          </cell>
          <cell r="D272">
            <v>6.683910404319679E-2</v>
          </cell>
          <cell r="E272">
            <v>7.6608928482250219E-2</v>
          </cell>
          <cell r="F272">
            <v>7.4396239285074384E-2</v>
          </cell>
          <cell r="G272">
            <v>7.1874472879148707E-2</v>
          </cell>
          <cell r="H272">
            <v>9.4723816036749717E-2</v>
          </cell>
          <cell r="I272">
            <v>9.1302598454545997E-2</v>
          </cell>
          <cell r="J272">
            <v>0.10708401498316911</v>
          </cell>
          <cell r="K272">
            <v>0.11196889400108673</v>
          </cell>
          <cell r="L272">
            <v>0.12896934645275454</v>
          </cell>
        </row>
        <row r="273">
          <cell r="A273">
            <v>12</v>
          </cell>
          <cell r="B273">
            <v>24</v>
          </cell>
          <cell r="C273">
            <v>7.1143488430287671E-2</v>
          </cell>
          <cell r="D273">
            <v>7.7045588161084547E-2</v>
          </cell>
          <cell r="E273">
            <v>7.9272352899261142E-2</v>
          </cell>
          <cell r="F273">
            <v>8.8018238013282027E-2</v>
          </cell>
          <cell r="G273">
            <v>8.7656939041493992E-2</v>
          </cell>
          <cell r="H273">
            <v>8.7128017709208416E-2</v>
          </cell>
          <cell r="I273">
            <v>9.8573098041177934E-2</v>
          </cell>
          <cell r="J273">
            <v>0.11148684353174687</v>
          </cell>
          <cell r="K273">
            <v>0.12011144896897459</v>
          </cell>
          <cell r="L273">
            <v>0.13819958573450095</v>
          </cell>
        </row>
        <row r="274">
          <cell r="A274">
            <v>12</v>
          </cell>
          <cell r="B274">
            <v>25</v>
          </cell>
          <cell r="C274">
            <v>7.3763071627292481E-2</v>
          </cell>
          <cell r="D274">
            <v>7.3117822569055038E-2</v>
          </cell>
          <cell r="E274">
            <v>8.5923620948880397E-2</v>
          </cell>
          <cell r="F274">
            <v>8.9922258743967226E-2</v>
          </cell>
          <cell r="G274">
            <v>8.8925027193667475E-2</v>
          </cell>
          <cell r="H274">
            <v>9.2828236156364763E-2</v>
          </cell>
          <cell r="I274">
            <v>9.6851246105331884E-2</v>
          </cell>
          <cell r="J274">
            <v>0.10369543535621882</v>
          </cell>
          <cell r="K274">
            <v>0.11745420848956814</v>
          </cell>
          <cell r="L274">
            <v>0.13178518708652093</v>
          </cell>
        </row>
        <row r="275">
          <cell r="A275">
            <v>13</v>
          </cell>
          <cell r="B275">
            <v>5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A276">
            <v>13</v>
          </cell>
          <cell r="B276">
            <v>6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A277">
            <v>13</v>
          </cell>
          <cell r="B277">
            <v>7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A278">
            <v>13</v>
          </cell>
          <cell r="B278">
            <v>8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A279">
            <v>13</v>
          </cell>
          <cell r="B279">
            <v>9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A280">
            <v>13</v>
          </cell>
          <cell r="B280">
            <v>10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A281">
            <v>13</v>
          </cell>
          <cell r="B281">
            <v>11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A282">
            <v>13</v>
          </cell>
          <cell r="B282">
            <v>12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A283">
            <v>13</v>
          </cell>
          <cell r="B283">
            <v>13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A284">
            <v>13</v>
          </cell>
          <cell r="B284">
            <v>14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A285">
            <v>13</v>
          </cell>
          <cell r="B285">
            <v>15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A286">
            <v>13</v>
          </cell>
          <cell r="B286">
            <v>16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A287">
            <v>13</v>
          </cell>
          <cell r="B287">
            <v>17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A288">
            <v>13</v>
          </cell>
          <cell r="B288">
            <v>18</v>
          </cell>
          <cell r="C288">
            <v>1.4059050107251368E-3</v>
          </cell>
          <cell r="D288">
            <v>1.4763732974409078E-3</v>
          </cell>
          <cell r="E288">
            <v>5.8546622401359097E-4</v>
          </cell>
          <cell r="F288">
            <v>1.7566066248894451E-3</v>
          </cell>
          <cell r="G288">
            <v>9.1187050752472543E-4</v>
          </cell>
          <cell r="H288">
            <v>1.0913069096343986E-3</v>
          </cell>
          <cell r="I288">
            <v>1.2159024605465283E-3</v>
          </cell>
          <cell r="J288">
            <v>1.8425392030512987E-3</v>
          </cell>
          <cell r="K288">
            <v>7.0876025945657082E-4</v>
          </cell>
          <cell r="L288">
            <v>1.0882845980655523E-3</v>
          </cell>
        </row>
        <row r="289">
          <cell r="A289">
            <v>13</v>
          </cell>
          <cell r="B289">
            <v>19</v>
          </cell>
          <cell r="C289">
            <v>6.9605170605915008E-3</v>
          </cell>
          <cell r="D289">
            <v>5.8399538377554242E-3</v>
          </cell>
          <cell r="E289">
            <v>8.3429222741124697E-3</v>
          </cell>
          <cell r="F289">
            <v>8.9867324716302929E-3</v>
          </cell>
          <cell r="G289">
            <v>6.3346104725415069E-3</v>
          </cell>
          <cell r="H289">
            <v>1.0398923127893957E-2</v>
          </cell>
          <cell r="I289">
            <v>8.2466379473615913E-3</v>
          </cell>
          <cell r="J289">
            <v>7.5906392554860235E-3</v>
          </cell>
          <cell r="K289">
            <v>9.1570792641633789E-3</v>
          </cell>
          <cell r="L289">
            <v>1.2901909555695628E-2</v>
          </cell>
        </row>
        <row r="290">
          <cell r="A290">
            <v>13</v>
          </cell>
          <cell r="B290">
            <v>20</v>
          </cell>
          <cell r="C290">
            <v>1.9718211674596298E-2</v>
          </cell>
          <cell r="D290">
            <v>2.0237860250293192E-2</v>
          </cell>
          <cell r="E290">
            <v>2.5812485965709477E-2</v>
          </cell>
          <cell r="F290">
            <v>2.5347510380630028E-2</v>
          </cell>
          <cell r="G290">
            <v>2.7446099291274818E-2</v>
          </cell>
          <cell r="H290">
            <v>3.0860428635052287E-2</v>
          </cell>
          <cell r="I290">
            <v>3.0217818315765577E-2</v>
          </cell>
          <cell r="J290">
            <v>3.6232710549212704E-2</v>
          </cell>
          <cell r="K290">
            <v>3.2745317635716982E-2</v>
          </cell>
          <cell r="L290">
            <v>4.426565631021058E-2</v>
          </cell>
        </row>
        <row r="291">
          <cell r="A291">
            <v>13</v>
          </cell>
          <cell r="B291">
            <v>21</v>
          </cell>
          <cell r="C291">
            <v>3.6767251139574492E-2</v>
          </cell>
          <cell r="D291">
            <v>3.7656387007408726E-2</v>
          </cell>
          <cell r="E291">
            <v>4.5226747976955084E-2</v>
          </cell>
          <cell r="F291">
            <v>4.2319000885182749E-2</v>
          </cell>
          <cell r="G291">
            <v>4.203975425763827E-2</v>
          </cell>
          <cell r="H291">
            <v>4.9584015729232898E-2</v>
          </cell>
          <cell r="I291">
            <v>5.1242654636247449E-2</v>
          </cell>
          <cell r="J291">
            <v>5.6585402596977939E-2</v>
          </cell>
          <cell r="K291">
            <v>6.500889765560143E-2</v>
          </cell>
          <cell r="L291">
            <v>6.845562115204E-2</v>
          </cell>
        </row>
        <row r="292">
          <cell r="A292">
            <v>13</v>
          </cell>
          <cell r="B292">
            <v>22</v>
          </cell>
          <cell r="C292">
            <v>4.8229306534841851E-2</v>
          </cell>
          <cell r="D292">
            <v>5.1146869360904498E-2</v>
          </cell>
          <cell r="E292">
            <v>5.6678012849278182E-2</v>
          </cell>
          <cell r="F292">
            <v>4.8926060938915814E-2</v>
          </cell>
          <cell r="G292">
            <v>6.6072838518574567E-2</v>
          </cell>
          <cell r="H292">
            <v>6.4915971219711391E-2</v>
          </cell>
          <cell r="I292">
            <v>7.1698734212876106E-2</v>
          </cell>
          <cell r="J292">
            <v>8.0652612677687543E-2</v>
          </cell>
          <cell r="K292">
            <v>8.6863404122879254E-2</v>
          </cell>
          <cell r="L292">
            <v>9.2498247461407182E-2</v>
          </cell>
        </row>
        <row r="293">
          <cell r="A293">
            <v>13</v>
          </cell>
          <cell r="B293">
            <v>23</v>
          </cell>
          <cell r="C293">
            <v>4.9794684266434922E-2</v>
          </cell>
          <cell r="D293">
            <v>5.6989170155402925E-2</v>
          </cell>
          <cell r="E293">
            <v>6.0083053862081418E-2</v>
          </cell>
          <cell r="F293">
            <v>5.7132910656301966E-2</v>
          </cell>
          <cell r="G293">
            <v>5.7827350775035105E-2</v>
          </cell>
          <cell r="H293">
            <v>7.6129389672982661E-2</v>
          </cell>
          <cell r="I293">
            <v>7.5523282487029234E-2</v>
          </cell>
          <cell r="J293">
            <v>8.6894375372029098E-2</v>
          </cell>
          <cell r="K293">
            <v>8.7619058005554279E-2</v>
          </cell>
          <cell r="L293">
            <v>0.10044679447034049</v>
          </cell>
        </row>
        <row r="294">
          <cell r="A294">
            <v>13</v>
          </cell>
          <cell r="B294">
            <v>24</v>
          </cell>
          <cell r="C294">
            <v>5.7876979694489815E-2</v>
          </cell>
          <cell r="D294">
            <v>6.2408177716657513E-2</v>
          </cell>
          <cell r="E294">
            <v>6.4440857071016072E-2</v>
          </cell>
          <cell r="F294">
            <v>7.3771259301280992E-2</v>
          </cell>
          <cell r="G294">
            <v>7.3641779260737519E-2</v>
          </cell>
          <cell r="H294">
            <v>7.4836428970008403E-2</v>
          </cell>
          <cell r="I294">
            <v>8.6718930445373404E-2</v>
          </cell>
          <cell r="J294">
            <v>9.1663331326447189E-2</v>
          </cell>
          <cell r="K294">
            <v>9.6330417930324208E-2</v>
          </cell>
          <cell r="L294">
            <v>0.11104834037447961</v>
          </cell>
        </row>
        <row r="295">
          <cell r="A295">
            <v>13</v>
          </cell>
          <cell r="B295">
            <v>25</v>
          </cell>
          <cell r="C295">
            <v>6.3146709015724348E-2</v>
          </cell>
          <cell r="D295">
            <v>6.3579237691167842E-2</v>
          </cell>
          <cell r="E295">
            <v>7.4223262736660689E-2</v>
          </cell>
          <cell r="F295">
            <v>7.532585638314912E-2</v>
          </cell>
          <cell r="G295">
            <v>7.7695642152150399E-2</v>
          </cell>
          <cell r="H295">
            <v>8.1973997626008752E-2</v>
          </cell>
          <cell r="I295">
            <v>8.6799176475111442E-2</v>
          </cell>
          <cell r="J295">
            <v>8.9406275406204716E-2</v>
          </cell>
          <cell r="K295">
            <v>0.10035481890646671</v>
          </cell>
          <cell r="L295">
            <v>0.10978935494562016</v>
          </cell>
        </row>
        <row r="296">
          <cell r="A296">
            <v>14</v>
          </cell>
          <cell r="B296">
            <v>5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A297">
            <v>14</v>
          </cell>
          <cell r="B297">
            <v>6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A298">
            <v>14</v>
          </cell>
          <cell r="B298">
            <v>7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A299">
            <v>14</v>
          </cell>
          <cell r="B299">
            <v>8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A300">
            <v>14</v>
          </cell>
          <cell r="B300">
            <v>9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>
            <v>14</v>
          </cell>
          <cell r="B301">
            <v>10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A302">
            <v>14</v>
          </cell>
          <cell r="B302">
            <v>11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A303">
            <v>14</v>
          </cell>
          <cell r="B303">
            <v>12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>
            <v>14</v>
          </cell>
          <cell r="B304">
            <v>13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A305">
            <v>14</v>
          </cell>
          <cell r="B305">
            <v>14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A306">
            <v>14</v>
          </cell>
          <cell r="B306">
            <v>15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A307">
            <v>14</v>
          </cell>
          <cell r="B307">
            <v>16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A308">
            <v>14</v>
          </cell>
          <cell r="B308">
            <v>17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A309">
            <v>14</v>
          </cell>
          <cell r="B309">
            <v>18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A310">
            <v>14</v>
          </cell>
          <cell r="B310">
            <v>19</v>
          </cell>
          <cell r="C310">
            <v>1.1089561535511012E-3</v>
          </cell>
          <cell r="D310">
            <v>1.428301947627199E-3</v>
          </cell>
          <cell r="E310">
            <v>2.7581346483052044E-3</v>
          </cell>
          <cell r="F310">
            <v>2.375177128032801E-3</v>
          </cell>
          <cell r="G310">
            <v>2.0777038381394096E-3</v>
          </cell>
          <cell r="H310">
            <v>2.0167297482712025E-3</v>
          </cell>
          <cell r="I310">
            <v>1.3715289853305113E-3</v>
          </cell>
          <cell r="J310">
            <v>1.212772915477266E-3</v>
          </cell>
          <cell r="K310">
            <v>1.9261250601089917E-3</v>
          </cell>
          <cell r="L310">
            <v>2.8940228562032394E-3</v>
          </cell>
        </row>
        <row r="311">
          <cell r="A311">
            <v>14</v>
          </cell>
          <cell r="B311">
            <v>20</v>
          </cell>
          <cell r="C311">
            <v>5.8898409883838421E-3</v>
          </cell>
          <cell r="D311">
            <v>6.2078890975556878E-3</v>
          </cell>
          <cell r="E311">
            <v>6.2032006138841786E-3</v>
          </cell>
          <cell r="F311">
            <v>5.3974427004462597E-3</v>
          </cell>
          <cell r="G311">
            <v>5.1994802263512409E-3</v>
          </cell>
          <cell r="H311">
            <v>8.6063347698699978E-3</v>
          </cell>
          <cell r="I311">
            <v>5.4718242187294618E-3</v>
          </cell>
          <cell r="J311">
            <v>8.3299240032931026E-3</v>
          </cell>
          <cell r="K311">
            <v>6.7608354127257709E-3</v>
          </cell>
          <cell r="L311">
            <v>9.4216268749978734E-3</v>
          </cell>
        </row>
        <row r="312">
          <cell r="A312">
            <v>14</v>
          </cell>
          <cell r="B312">
            <v>21</v>
          </cell>
          <cell r="C312">
            <v>1.6633947997991592E-2</v>
          </cell>
          <cell r="D312">
            <v>1.8672719879020472E-2</v>
          </cell>
          <cell r="E312">
            <v>1.9482733638456911E-2</v>
          </cell>
          <cell r="F312">
            <v>2.0329178262758419E-2</v>
          </cell>
          <cell r="G312">
            <v>2.0337096044171561E-2</v>
          </cell>
          <cell r="H312">
            <v>2.2757006336452876E-2</v>
          </cell>
          <cell r="I312">
            <v>2.3273557639975191E-2</v>
          </cell>
          <cell r="J312">
            <v>2.8220442997396948E-2</v>
          </cell>
          <cell r="K312">
            <v>3.0808860672899955E-2</v>
          </cell>
          <cell r="L312">
            <v>3.1465176352805088E-2</v>
          </cell>
        </row>
        <row r="313">
          <cell r="A313">
            <v>14</v>
          </cell>
          <cell r="B313">
            <v>22</v>
          </cell>
          <cell r="C313">
            <v>2.7682985205835776E-2</v>
          </cell>
          <cell r="D313">
            <v>2.9456588847314252E-2</v>
          </cell>
          <cell r="E313">
            <v>3.1869508997465483E-2</v>
          </cell>
          <cell r="F313">
            <v>3.1978650556474489E-2</v>
          </cell>
          <cell r="G313">
            <v>3.9873119856341947E-2</v>
          </cell>
          <cell r="H313">
            <v>4.1996776308600152E-2</v>
          </cell>
          <cell r="I313">
            <v>4.7936237558315428E-2</v>
          </cell>
          <cell r="J313">
            <v>5.0771242263808053E-2</v>
          </cell>
          <cell r="K313">
            <v>5.581627380230849E-2</v>
          </cell>
          <cell r="L313">
            <v>5.4746347768729976E-2</v>
          </cell>
        </row>
        <row r="314">
          <cell r="A314">
            <v>14</v>
          </cell>
          <cell r="B314">
            <v>23</v>
          </cell>
          <cell r="C314">
            <v>3.1599775087201028E-2</v>
          </cell>
          <cell r="D314">
            <v>4.0177833986233411E-2</v>
          </cell>
          <cell r="E314">
            <v>4.1176583574389296E-2</v>
          </cell>
          <cell r="F314">
            <v>4.0621237791978779E-2</v>
          </cell>
          <cell r="G314">
            <v>3.900665997738121E-2</v>
          </cell>
          <cell r="H314">
            <v>5.7076305046029098E-2</v>
          </cell>
          <cell r="I314">
            <v>5.9174109889939389E-2</v>
          </cell>
          <cell r="J314">
            <v>6.0783259239556395E-2</v>
          </cell>
          <cell r="K314">
            <v>6.141298525339059E-2</v>
          </cell>
          <cell r="L314">
            <v>7.1206104890120747E-2</v>
          </cell>
        </row>
        <row r="315">
          <cell r="A315">
            <v>14</v>
          </cell>
          <cell r="B315">
            <v>24</v>
          </cell>
          <cell r="C315">
            <v>4.1076761191001884E-2</v>
          </cell>
          <cell r="D315">
            <v>4.7499992820374384E-2</v>
          </cell>
          <cell r="E315">
            <v>4.3955562435449805E-2</v>
          </cell>
          <cell r="F315">
            <v>5.7630429493616186E-2</v>
          </cell>
          <cell r="G315">
            <v>5.5425047163541935E-2</v>
          </cell>
          <cell r="H315">
            <v>5.595869179967991E-2</v>
          </cell>
          <cell r="I315">
            <v>6.8913204200392111E-2</v>
          </cell>
          <cell r="J315">
            <v>7.0435567022610543E-2</v>
          </cell>
          <cell r="K315">
            <v>7.6018681171756378E-2</v>
          </cell>
          <cell r="L315">
            <v>8.4738892249953859E-2</v>
          </cell>
        </row>
        <row r="316">
          <cell r="A316">
            <v>14</v>
          </cell>
          <cell r="B316">
            <v>25</v>
          </cell>
          <cell r="C316">
            <v>5.0361412107169191E-2</v>
          </cell>
          <cell r="D316">
            <v>4.6988258155969131E-2</v>
          </cell>
          <cell r="E316">
            <v>5.7686632366919136E-2</v>
          </cell>
          <cell r="F316">
            <v>5.7274841778010378E-2</v>
          </cell>
          <cell r="G316">
            <v>6.2336519996885546E-2</v>
          </cell>
          <cell r="H316">
            <v>6.4976060927131221E-2</v>
          </cell>
          <cell r="I316">
            <v>7.1415378746815847E-2</v>
          </cell>
          <cell r="J316">
            <v>7.0547550711910878E-2</v>
          </cell>
          <cell r="K316">
            <v>7.9513988236892832E-2</v>
          </cell>
          <cell r="L316">
            <v>8.3338168626845482E-2</v>
          </cell>
        </row>
        <row r="317">
          <cell r="A317">
            <v>15</v>
          </cell>
          <cell r="B317">
            <v>5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A318">
            <v>15</v>
          </cell>
          <cell r="B318">
            <v>6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A319">
            <v>15</v>
          </cell>
          <cell r="B319">
            <v>7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15</v>
          </cell>
          <cell r="B320">
            <v>8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15</v>
          </cell>
          <cell r="B321">
            <v>9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>
            <v>15</v>
          </cell>
          <cell r="B322">
            <v>10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15</v>
          </cell>
          <cell r="B323">
            <v>11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A324">
            <v>15</v>
          </cell>
          <cell r="B324">
            <v>12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15</v>
          </cell>
          <cell r="B325">
            <v>13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15</v>
          </cell>
          <cell r="B326">
            <v>14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15</v>
          </cell>
          <cell r="B327">
            <v>15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15</v>
          </cell>
          <cell r="B328">
            <v>16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A329">
            <v>15</v>
          </cell>
          <cell r="B329">
            <v>17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>
            <v>15</v>
          </cell>
          <cell r="B330">
            <v>18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15</v>
          </cell>
          <cell r="B331">
            <v>19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15</v>
          </cell>
          <cell r="B332">
            <v>20</v>
          </cell>
          <cell r="C332">
            <v>7.9463165689414343E-4</v>
          </cell>
          <cell r="D332">
            <v>1.383593963679539E-3</v>
          </cell>
          <cell r="E332">
            <v>1.0353991219617419E-3</v>
          </cell>
          <cell r="F332">
            <v>5.8709268929323045E-4</v>
          </cell>
          <cell r="G332">
            <v>7.2434907975930821E-4</v>
          </cell>
          <cell r="H332">
            <v>1.4249730071192485E-3</v>
          </cell>
          <cell r="I332">
            <v>8.0598993409501337E-4</v>
          </cell>
          <cell r="J332">
            <v>1.385851927142938E-3</v>
          </cell>
          <cell r="K332">
            <v>4.7567138486983576E-4</v>
          </cell>
          <cell r="L332">
            <v>1.8725880329008473E-3</v>
          </cell>
        </row>
        <row r="333">
          <cell r="A333">
            <v>15</v>
          </cell>
          <cell r="B333">
            <v>21</v>
          </cell>
          <cell r="C333">
            <v>2.8369743928012363E-3</v>
          </cell>
          <cell r="D333">
            <v>3.6555165139596649E-3</v>
          </cell>
          <cell r="E333">
            <v>2.5758582781832441E-3</v>
          </cell>
          <cell r="F333">
            <v>4.5979090708249994E-3</v>
          </cell>
          <cell r="G333">
            <v>4.1610304442415667E-3</v>
          </cell>
          <cell r="H333">
            <v>2.8257683602893797E-3</v>
          </cell>
          <cell r="I333">
            <v>2.6371928629972032E-3</v>
          </cell>
          <cell r="J333">
            <v>5.0887361132683174E-3</v>
          </cell>
          <cell r="K333">
            <v>3.6110411586399568E-3</v>
          </cell>
          <cell r="L333">
            <v>4.9694257426433734E-3</v>
          </cell>
        </row>
        <row r="334">
          <cell r="A334">
            <v>15</v>
          </cell>
          <cell r="B334">
            <v>22</v>
          </cell>
          <cell r="C334">
            <v>7.0143576249856992E-3</v>
          </cell>
          <cell r="D334">
            <v>6.2248065772860508E-3</v>
          </cell>
          <cell r="E334">
            <v>6.7209323778982411E-3</v>
          </cell>
          <cell r="F334">
            <v>1.0814300273581467E-2</v>
          </cell>
          <cell r="G334">
            <v>1.0656048075899633E-2</v>
          </cell>
          <cell r="H334">
            <v>1.4932578550517918E-2</v>
          </cell>
          <cell r="I334">
            <v>1.4793111847785345E-2</v>
          </cell>
          <cell r="J334">
            <v>1.4725804280006917E-2</v>
          </cell>
          <cell r="K334">
            <v>1.5959888074982019E-2</v>
          </cell>
          <cell r="L334">
            <v>1.8335251019726041E-2</v>
          </cell>
        </row>
        <row r="335">
          <cell r="A335">
            <v>15</v>
          </cell>
          <cell r="B335">
            <v>23</v>
          </cell>
          <cell r="C335">
            <v>1.1057949744764982E-2</v>
          </cell>
          <cell r="D335">
            <v>1.2164047965545413E-2</v>
          </cell>
          <cell r="E335">
            <v>1.4049240721746513E-2</v>
          </cell>
          <cell r="F335">
            <v>1.6591828523469892E-2</v>
          </cell>
          <cell r="G335">
            <v>1.4041839103187952E-2</v>
          </cell>
          <cell r="H335">
            <v>1.9452064769152642E-2</v>
          </cell>
          <cell r="I335">
            <v>2.0561033725568192E-2</v>
          </cell>
          <cell r="J335">
            <v>2.3961578836596428E-2</v>
          </cell>
          <cell r="K335">
            <v>2.1205428025037224E-2</v>
          </cell>
          <cell r="L335">
            <v>2.6730510460130454E-2</v>
          </cell>
        </row>
        <row r="336">
          <cell r="A336">
            <v>15</v>
          </cell>
          <cell r="B336">
            <v>24</v>
          </cell>
          <cell r="C336">
            <v>1.3924071616728463E-2</v>
          </cell>
          <cell r="D336">
            <v>1.6486471739147381E-2</v>
          </cell>
          <cell r="E336">
            <v>1.576069106899633E-2</v>
          </cell>
          <cell r="F336">
            <v>2.4314869786963299E-2</v>
          </cell>
          <cell r="G336">
            <v>2.0774176398589955E-2</v>
          </cell>
          <cell r="H336">
            <v>2.3528857179649126E-2</v>
          </cell>
          <cell r="I336">
            <v>2.889446552907558E-2</v>
          </cell>
          <cell r="J336">
            <v>3.026829772190013E-2</v>
          </cell>
          <cell r="K336">
            <v>3.0058722844324891E-2</v>
          </cell>
          <cell r="L336">
            <v>3.3851336108775457E-2</v>
          </cell>
        </row>
        <row r="337">
          <cell r="A337">
            <v>15</v>
          </cell>
          <cell r="B337">
            <v>25</v>
          </cell>
          <cell r="C337">
            <v>1.5937973851079663E-2</v>
          </cell>
          <cell r="D337">
            <v>1.9628291632733365E-2</v>
          </cell>
          <cell r="E337">
            <v>2.2083354823998241E-2</v>
          </cell>
          <cell r="F337">
            <v>2.3851967535630889E-2</v>
          </cell>
          <cell r="G337">
            <v>2.6952374271205858E-2</v>
          </cell>
          <cell r="H337">
            <v>2.4822946457734193E-2</v>
          </cell>
          <cell r="I337">
            <v>3.100091745678266E-2</v>
          </cell>
          <cell r="J337">
            <v>3.3239026425571819E-2</v>
          </cell>
          <cell r="K337">
            <v>3.4584600340478652E-2</v>
          </cell>
          <cell r="L337">
            <v>3.4657744812549601E-2</v>
          </cell>
        </row>
        <row r="338">
          <cell r="A338">
            <v>16</v>
          </cell>
          <cell r="B338">
            <v>5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16</v>
          </cell>
          <cell r="B339">
            <v>6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16</v>
          </cell>
          <cell r="B340">
            <v>7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16</v>
          </cell>
          <cell r="B341">
            <v>8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>
            <v>16</v>
          </cell>
          <cell r="B342">
            <v>9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A343">
            <v>16</v>
          </cell>
          <cell r="B343">
            <v>10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>
            <v>16</v>
          </cell>
          <cell r="B344">
            <v>11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A345">
            <v>16</v>
          </cell>
          <cell r="B345">
            <v>12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16</v>
          </cell>
          <cell r="B346">
            <v>13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A347">
            <v>16</v>
          </cell>
          <cell r="B347">
            <v>14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16</v>
          </cell>
          <cell r="B348">
            <v>15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16</v>
          </cell>
          <cell r="B349">
            <v>16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A350">
            <v>16</v>
          </cell>
          <cell r="B350">
            <v>17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>
            <v>16</v>
          </cell>
          <cell r="B351">
            <v>18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>
            <v>16</v>
          </cell>
          <cell r="B352">
            <v>19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16</v>
          </cell>
          <cell r="B353">
            <v>20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16</v>
          </cell>
          <cell r="B354">
            <v>21</v>
          </cell>
          <cell r="C354">
            <v>1.8115050259419333E-4</v>
          </cell>
          <cell r="D354">
            <v>1.0956621468782961E-3</v>
          </cell>
          <cell r="E354">
            <v>2.0395820667974939E-4</v>
          </cell>
          <cell r="F354">
            <v>0</v>
          </cell>
          <cell r="G354">
            <v>4.4820147667495538E-4</v>
          </cell>
          <cell r="H354">
            <v>1.5014785293907307E-4</v>
          </cell>
          <cell r="I354">
            <v>4.6999476766286795E-4</v>
          </cell>
          <cell r="J354">
            <v>1.0119081680199649E-3</v>
          </cell>
          <cell r="K354">
            <v>8.6810767761480098E-4</v>
          </cell>
          <cell r="L354">
            <v>7.8649851964341137E-4</v>
          </cell>
        </row>
        <row r="355">
          <cell r="A355">
            <v>16</v>
          </cell>
          <cell r="B355">
            <v>22</v>
          </cell>
          <cell r="C355">
            <v>1.3310683469914921E-3</v>
          </cell>
          <cell r="D355">
            <v>8.8795268702031684E-4</v>
          </cell>
          <cell r="E355">
            <v>1.0127914267264362E-3</v>
          </cell>
          <cell r="F355">
            <v>5.7272704170552801E-4</v>
          </cell>
          <cell r="G355">
            <v>8.7264403726000899E-4</v>
          </cell>
          <cell r="H355">
            <v>1.4835163255094352E-3</v>
          </cell>
          <cell r="I355">
            <v>2.1544801058447187E-3</v>
          </cell>
          <cell r="J355">
            <v>1.6565133966373287E-3</v>
          </cell>
          <cell r="K355">
            <v>1.4733716443715089E-3</v>
          </cell>
          <cell r="L355">
            <v>1.152978132459381E-3</v>
          </cell>
        </row>
        <row r="356">
          <cell r="A356">
            <v>16</v>
          </cell>
          <cell r="B356">
            <v>23</v>
          </cell>
          <cell r="C356">
            <v>2.0981083508734297E-3</v>
          </cell>
          <cell r="D356">
            <v>1.6081448444064739E-3</v>
          </cell>
          <cell r="E356">
            <v>2.1389634785815535E-3</v>
          </cell>
          <cell r="F356">
            <v>1.500561089614027E-3</v>
          </cell>
          <cell r="G356">
            <v>1.2120713552293595E-3</v>
          </cell>
          <cell r="H356">
            <v>1.8672871189467524E-3</v>
          </cell>
          <cell r="I356">
            <v>1.5413634454603832E-3</v>
          </cell>
          <cell r="J356">
            <v>2.3141662222761661E-3</v>
          </cell>
          <cell r="K356">
            <v>1.7414047609730311E-3</v>
          </cell>
          <cell r="L356">
            <v>2.8680470199991715E-3</v>
          </cell>
        </row>
        <row r="357">
          <cell r="A357">
            <v>16</v>
          </cell>
          <cell r="B357">
            <v>24</v>
          </cell>
          <cell r="C357">
            <v>2.6638006503004819E-3</v>
          </cell>
          <cell r="D357">
            <v>2.3311218718884016E-3</v>
          </cell>
          <cell r="E357">
            <v>1.0909546590398124E-3</v>
          </cell>
          <cell r="F357">
            <v>3.78574330521287E-3</v>
          </cell>
          <cell r="G357">
            <v>4.6352190153879117E-3</v>
          </cell>
          <cell r="H357">
            <v>2.3313087521998539E-3</v>
          </cell>
          <cell r="I357">
            <v>4.4863308862107959E-3</v>
          </cell>
          <cell r="J357">
            <v>4.4721968993950024E-3</v>
          </cell>
          <cell r="K357">
            <v>2.0141300189432799E-3</v>
          </cell>
          <cell r="L357">
            <v>4.6582437808904654E-3</v>
          </cell>
        </row>
        <row r="358">
          <cell r="A358">
            <v>16</v>
          </cell>
          <cell r="B358">
            <v>25</v>
          </cell>
          <cell r="C358">
            <v>3.7641586125535466E-3</v>
          </cell>
          <cell r="D358">
            <v>3.0708871301577084E-3</v>
          </cell>
          <cell r="E358">
            <v>4.4984970753951985E-3</v>
          </cell>
          <cell r="F358">
            <v>3.3705766381846979E-3</v>
          </cell>
          <cell r="G358">
            <v>3.5974273364390518E-3</v>
          </cell>
          <cell r="H358">
            <v>2.6392728257665682E-3</v>
          </cell>
          <cell r="I358">
            <v>5.9453762665916824E-3</v>
          </cell>
          <cell r="J358">
            <v>4.8779913044502835E-3</v>
          </cell>
          <cell r="K358">
            <v>5.2386321034628988E-3</v>
          </cell>
          <cell r="L358">
            <v>4.0318152478604234E-3</v>
          </cell>
        </row>
        <row r="359">
          <cell r="A359">
            <v>17</v>
          </cell>
          <cell r="B359">
            <v>5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>
            <v>17</v>
          </cell>
          <cell r="B360">
            <v>6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>
            <v>17</v>
          </cell>
          <cell r="B361">
            <v>7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A362">
            <v>17</v>
          </cell>
          <cell r="B362">
            <v>8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17</v>
          </cell>
          <cell r="B363">
            <v>9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17</v>
          </cell>
          <cell r="B364">
            <v>10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17</v>
          </cell>
          <cell r="B365">
            <v>11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17</v>
          </cell>
          <cell r="B366">
            <v>12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>
            <v>17</v>
          </cell>
          <cell r="B367">
            <v>13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17</v>
          </cell>
          <cell r="B368">
            <v>14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17</v>
          </cell>
          <cell r="B369">
            <v>15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17</v>
          </cell>
          <cell r="B370">
            <v>16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>
            <v>17</v>
          </cell>
          <cell r="B371">
            <v>17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17</v>
          </cell>
          <cell r="B372">
            <v>18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17</v>
          </cell>
          <cell r="B373">
            <v>19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17</v>
          </cell>
          <cell r="B374">
            <v>20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17</v>
          </cell>
          <cell r="B375">
            <v>21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>
            <v>17</v>
          </cell>
          <cell r="B376">
            <v>22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17</v>
          </cell>
          <cell r="B377">
            <v>23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A378">
            <v>17</v>
          </cell>
          <cell r="B378">
            <v>24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>
            <v>17</v>
          </cell>
          <cell r="B379">
            <v>25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97</v>
          </cell>
          <cell r="B380">
            <v>5</v>
          </cell>
        </row>
        <row r="381">
          <cell r="A381">
            <v>97</v>
          </cell>
          <cell r="B381">
            <v>6</v>
          </cell>
        </row>
        <row r="382">
          <cell r="A382">
            <v>97</v>
          </cell>
          <cell r="B382">
            <v>7</v>
          </cell>
        </row>
        <row r="383">
          <cell r="A383">
            <v>97</v>
          </cell>
          <cell r="B383">
            <v>8</v>
          </cell>
        </row>
        <row r="384">
          <cell r="A384">
            <v>97</v>
          </cell>
          <cell r="B384">
            <v>9</v>
          </cell>
        </row>
        <row r="385">
          <cell r="A385">
            <v>97</v>
          </cell>
          <cell r="B385">
            <v>10</v>
          </cell>
        </row>
        <row r="386">
          <cell r="A386">
            <v>97</v>
          </cell>
          <cell r="B386">
            <v>11</v>
          </cell>
        </row>
        <row r="387">
          <cell r="A387">
            <v>97</v>
          </cell>
          <cell r="B387">
            <v>12</v>
          </cell>
        </row>
        <row r="388">
          <cell r="A388">
            <v>97</v>
          </cell>
          <cell r="B388">
            <v>13</v>
          </cell>
        </row>
        <row r="389">
          <cell r="A389">
            <v>97</v>
          </cell>
          <cell r="B389">
            <v>14</v>
          </cell>
        </row>
        <row r="390">
          <cell r="A390">
            <v>97</v>
          </cell>
          <cell r="B390">
            <v>15</v>
          </cell>
        </row>
        <row r="391">
          <cell r="A391">
            <v>97</v>
          </cell>
          <cell r="B391">
            <v>16</v>
          </cell>
        </row>
        <row r="392">
          <cell r="A392">
            <v>97</v>
          </cell>
          <cell r="B392">
            <v>17</v>
          </cell>
        </row>
        <row r="393">
          <cell r="A393">
            <v>97</v>
          </cell>
          <cell r="B393">
            <v>18</v>
          </cell>
        </row>
        <row r="394">
          <cell r="A394">
            <v>97</v>
          </cell>
          <cell r="B394">
            <v>19</v>
          </cell>
        </row>
        <row r="395">
          <cell r="A395">
            <v>97</v>
          </cell>
          <cell r="B395">
            <v>20</v>
          </cell>
        </row>
        <row r="396">
          <cell r="A396">
            <v>97</v>
          </cell>
          <cell r="B396">
            <v>21</v>
          </cell>
        </row>
        <row r="397">
          <cell r="A397">
            <v>97</v>
          </cell>
          <cell r="B397">
            <v>22</v>
          </cell>
        </row>
        <row r="398">
          <cell r="A398">
            <v>97</v>
          </cell>
          <cell r="B398">
            <v>23</v>
          </cell>
        </row>
        <row r="399">
          <cell r="A399">
            <v>97</v>
          </cell>
          <cell r="B399">
            <v>24</v>
          </cell>
        </row>
        <row r="400">
          <cell r="A400">
            <v>97</v>
          </cell>
          <cell r="B400">
            <v>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Opul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Figure5.6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ASICA"/>
      <sheetName val="POBRE"/>
      <sheetName val="LORENZ10"/>
      <sheetName val="LORENZ100"/>
      <sheetName val="Label_Var"/>
      <sheetName val="Graph 3.7.a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90"/>
  <sheetViews>
    <sheetView showGridLines="0" tabSelected="1" zoomScaleSheetLayoutView="90" workbookViewId="0"/>
  </sheetViews>
  <sheetFormatPr defaultColWidth="9.140625" defaultRowHeight="12.75"/>
  <cols>
    <col min="1" max="1" width="3.7109375" style="4" customWidth="1"/>
    <col min="2" max="2" width="9.140625" style="64"/>
    <col min="3" max="4" width="3.7109375" style="65" customWidth="1"/>
    <col min="5" max="5" width="2.85546875" style="4" customWidth="1"/>
    <col min="6" max="6" width="56.28515625" style="4" customWidth="1"/>
    <col min="7" max="16" width="8.85546875" style="4" customWidth="1"/>
    <col min="17" max="22" width="8.7109375" style="2" customWidth="1"/>
    <col min="23" max="16384" width="9.140625" style="4"/>
  </cols>
  <sheetData>
    <row r="1" spans="2:24">
      <c r="B1" s="64" t="s">
        <v>117</v>
      </c>
    </row>
    <row r="2" spans="2:24" ht="42.75" customHeight="1">
      <c r="B2" s="72">
        <v>3</v>
      </c>
      <c r="E2" s="73" t="str">
        <f>"Características educacionais da população infantil e adulta: Brasil, 2001 a 2011"</f>
        <v>Características educacionais da população infantil e adulta: Brasil, 2001 a 2011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U2" s="3"/>
    </row>
    <row r="3" spans="2:24" ht="14.25" customHeight="1" thickBot="1"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5"/>
      <c r="R3" s="5"/>
      <c r="U3" s="5"/>
    </row>
    <row r="4" spans="2:24" ht="45" customHeight="1" thickTop="1">
      <c r="E4" s="6" t="s">
        <v>112</v>
      </c>
      <c r="F4" s="43"/>
      <c r="G4" s="44">
        <v>2001</v>
      </c>
      <c r="H4" s="44">
        <v>2002</v>
      </c>
      <c r="I4" s="44">
        <v>2003</v>
      </c>
      <c r="J4" s="44">
        <v>2004</v>
      </c>
      <c r="K4" s="44">
        <v>2005</v>
      </c>
      <c r="L4" s="44">
        <v>2006</v>
      </c>
      <c r="M4" s="7">
        <v>2007</v>
      </c>
      <c r="N4" s="7">
        <v>2008</v>
      </c>
      <c r="O4" s="7">
        <v>2009</v>
      </c>
      <c r="P4" s="7">
        <v>2011</v>
      </c>
      <c r="Q4" s="8"/>
      <c r="R4" s="8"/>
      <c r="S4" s="8"/>
      <c r="V4" s="9"/>
      <c r="W4" s="10"/>
      <c r="X4" s="10"/>
    </row>
    <row r="5" spans="2:24" ht="21.95" customHeight="1">
      <c r="E5" s="11" t="s">
        <v>185</v>
      </c>
      <c r="F5" s="11"/>
      <c r="G5" s="12"/>
      <c r="H5" s="12"/>
      <c r="I5" s="12"/>
      <c r="J5" s="12"/>
      <c r="K5" s="12"/>
      <c r="L5" s="12"/>
      <c r="M5" s="13"/>
      <c r="N5" s="13"/>
      <c r="O5" s="13"/>
      <c r="P5" s="13"/>
      <c r="Q5" s="8"/>
      <c r="R5" s="8"/>
      <c r="S5" s="8"/>
      <c r="V5" s="9"/>
      <c r="W5" s="10"/>
      <c r="X5" s="10"/>
    </row>
    <row r="6" spans="2:24" ht="20.100000000000001" customHeight="1">
      <c r="B6" s="66" t="s">
        <v>78</v>
      </c>
      <c r="C6" s="67">
        <f>HLOOKUP($B6,REDUCA!$1:$2,2,0)</f>
        <v>30</v>
      </c>
      <c r="D6" s="67">
        <v>100</v>
      </c>
      <c r="E6" s="14"/>
      <c r="F6" s="14" t="s">
        <v>86</v>
      </c>
      <c r="G6" s="15">
        <f>IF($B6="","",IFERROR(VLOOKUP(G$4&amp;$B$1&amp;$B$2,REDUCA!$1:$1048576,$C6,0)*$D6,"-"))</f>
        <v>10.588377707763376</v>
      </c>
      <c r="H6" s="15">
        <f>IF($B6="","",IFERROR(VLOOKUP(H$4&amp;$B$1&amp;$B$2,REDUCA!$1:$1048576,$C6,0)*$D6,"-"))</f>
        <v>11.657350064785927</v>
      </c>
      <c r="I6" s="15">
        <f>IF($B6="","",IFERROR(VLOOKUP(I$4&amp;$B$1&amp;$B$2,REDUCA!$1:$1048576,$C6,0)*$D6,"-"))</f>
        <v>11.693507594248889</v>
      </c>
      <c r="J6" s="15">
        <f>IF($B6="","",IFERROR(VLOOKUP(J$4&amp;$B$1&amp;$B$2,REDUCA!$1:$1048576,$C6,0)*$D6,"-"))</f>
        <v>13.702832952245195</v>
      </c>
      <c r="K6" s="15">
        <f>IF($B6="","",IFERROR(VLOOKUP(K$4&amp;$B$1&amp;$B$2,REDUCA!$1:$1048576,$C6,0)*$D6,"-"))</f>
        <v>13.320364303812548</v>
      </c>
      <c r="L6" s="15">
        <f>IF($B6="","",IFERROR(VLOOKUP(L$4&amp;$B$1&amp;$B$2,REDUCA!$1:$1048576,$C6,0)*$D6,"-"))</f>
        <v>15.693530105404127</v>
      </c>
      <c r="M6" s="15">
        <f>IF($B6="","",IFERROR(VLOOKUP(M$4&amp;$B$1&amp;$B$2,REDUCA!$1:$1048576,$C6,0)*$D6,"-"))</f>
        <v>17.518771976687482</v>
      </c>
      <c r="N6" s="15">
        <f>IF($B6="","",IFERROR(VLOOKUP(N$4&amp;$B$1&amp;$B$2,REDUCA!$1:$1048576,$C6,0)*$D6,"-"))</f>
        <v>18.477629168064976</v>
      </c>
      <c r="O6" s="15">
        <f>IF($B6="","",IFERROR(VLOOKUP(O$4&amp;$B$1&amp;$B$2,REDUCA!$1:$1048576,$C6,0)*$D6,"-"))</f>
        <v>18.766317246254207</v>
      </c>
      <c r="P6" s="15">
        <f>IF($B6="","",IFERROR(VLOOKUP(P$4&amp;$B$1&amp;$B$2,REDUCA!$1:$1048576,$C6,0)*$D6,"-"))</f>
        <v>21.275270108290886</v>
      </c>
      <c r="Q6" s="16"/>
      <c r="R6" s="16"/>
      <c r="S6" s="16"/>
      <c r="T6" s="16"/>
      <c r="U6" s="16"/>
      <c r="V6" s="17"/>
      <c r="W6" s="18"/>
      <c r="X6" s="19"/>
    </row>
    <row r="7" spans="2:24" ht="20.100000000000001" customHeight="1">
      <c r="B7" s="66" t="s">
        <v>79</v>
      </c>
      <c r="C7" s="67">
        <f>HLOOKUP($B7,REDUCA!$1:$2,2,0)</f>
        <v>31</v>
      </c>
      <c r="D7" s="67">
        <v>100</v>
      </c>
      <c r="E7" s="14"/>
      <c r="F7" s="14" t="s">
        <v>85</v>
      </c>
      <c r="G7" s="15">
        <f>IF($B7="","",IFERROR(VLOOKUP(G$4&amp;$B$1&amp;$B$2,REDUCA!$1:$1048576,$C7,0)*$D7,"-"))</f>
        <v>54.976638429224444</v>
      </c>
      <c r="H7" s="15">
        <f>IF($B7="","",IFERROR(VLOOKUP(H$4&amp;$B$1&amp;$B$2,REDUCA!$1:$1048576,$C7,0)*$D7,"-"))</f>
        <v>56.71644375337911</v>
      </c>
      <c r="I7" s="15">
        <f>IF($B7="","",IFERROR(VLOOKUP(I$4&amp;$B$1&amp;$B$2,REDUCA!$1:$1048576,$C7,0)*$D7,"-"))</f>
        <v>59.081965227472445</v>
      </c>
      <c r="J7" s="15">
        <f>IF($B7="","",IFERROR(VLOOKUP(J$4&amp;$B$1&amp;$B$2,REDUCA!$1:$1048576,$C7,0)*$D7,"-"))</f>
        <v>62.312704977562362</v>
      </c>
      <c r="K7" s="15">
        <f>IF($B7="","",IFERROR(VLOOKUP(K$4&amp;$B$1&amp;$B$2,REDUCA!$1:$1048576,$C7,0)*$D7,"-"))</f>
        <v>63.695617477403758</v>
      </c>
      <c r="L7" s="15">
        <f>IF($B7="","",IFERROR(VLOOKUP(L$4&amp;$B$1&amp;$B$2,REDUCA!$1:$1048576,$C7,0)*$D7,"-"))</f>
        <v>68.447232816153729</v>
      </c>
      <c r="M7" s="15">
        <f>IF($B7="","",IFERROR(VLOOKUP(M$4&amp;$B$1&amp;$B$2,REDUCA!$1:$1048576,$C7,0)*$D7,"-"))</f>
        <v>70.731530327630495</v>
      </c>
      <c r="N7" s="15">
        <f>IF($B7="","",IFERROR(VLOOKUP(N$4&amp;$B$1&amp;$B$2,REDUCA!$1:$1048576,$C7,0)*$D7,"-"))</f>
        <v>73.310568171314074</v>
      </c>
      <c r="O7" s="15">
        <f>IF($B7="","",IFERROR(VLOOKUP(O$4&amp;$B$1&amp;$B$2,REDUCA!$1:$1048576,$C7,0)*$D7,"-"))</f>
        <v>75.243626555294526</v>
      </c>
      <c r="P7" s="15">
        <f>IF($B7="","",IFERROR(VLOOKUP(P$4&amp;$B$1&amp;$B$2,REDUCA!$1:$1048576,$C7,0)*$D7,"-"))</f>
        <v>78.174128739214297</v>
      </c>
      <c r="Q7" s="16"/>
      <c r="R7" s="16"/>
      <c r="S7" s="16"/>
      <c r="T7" s="16"/>
      <c r="U7" s="16"/>
      <c r="V7" s="17"/>
      <c r="W7" s="18"/>
      <c r="X7" s="19"/>
    </row>
    <row r="8" spans="2:24" ht="20.100000000000001" customHeight="1">
      <c r="B8" s="66" t="s">
        <v>110</v>
      </c>
      <c r="C8" s="67">
        <f>HLOOKUP($B8,REDUCA!$1:$2,2,0)</f>
        <v>32</v>
      </c>
      <c r="D8" s="67">
        <v>100</v>
      </c>
      <c r="E8" s="14"/>
      <c r="F8" s="14" t="s">
        <v>111</v>
      </c>
      <c r="G8" s="15">
        <f>IF($B8="","",IFERROR(VLOOKUP(G$4&amp;$B$1&amp;$B$2,REDUCA!$1:$1048576,$C8,0)*$D8,"-"))</f>
        <v>25.891323299284025</v>
      </c>
      <c r="H8" s="15">
        <f>IF($B8="","",IFERROR(VLOOKUP(H$4&amp;$B$1&amp;$B$2,REDUCA!$1:$1048576,$C8,0)*$D8,"-"))</f>
        <v>27.410325019230335</v>
      </c>
      <c r="I8" s="15">
        <f>IF($B8="","",IFERROR(VLOOKUP(I$4&amp;$B$1&amp;$B$2,REDUCA!$1:$1048576,$C8,0)*$D8,"-"))</f>
        <v>28.754493976919555</v>
      </c>
      <c r="J8" s="15">
        <f>IF($B8="","",IFERROR(VLOOKUP(J$4&amp;$B$1&amp;$B$2,REDUCA!$1:$1048576,$C8,0)*$D8,"-"))</f>
        <v>31.661562293927592</v>
      </c>
      <c r="K8" s="15">
        <f>IF($B8="","",IFERROR(VLOOKUP(K$4&amp;$B$1&amp;$B$2,REDUCA!$1:$1048576,$C8,0)*$D8,"-"))</f>
        <v>31.632384986503233</v>
      </c>
      <c r="L8" s="15">
        <f>IF($B8="","",IFERROR(VLOOKUP(L$4&amp;$B$1&amp;$B$2,REDUCA!$1:$1048576,$C8,0)*$D8,"-"))</f>
        <v>34.098132948043492</v>
      </c>
      <c r="M8" s="15">
        <f>IF($B8="","",IFERROR(VLOOKUP(M$4&amp;$B$1&amp;$B$2,REDUCA!$1:$1048576,$C8,0)*$D8,"-"))</f>
        <v>36.230085867681829</v>
      </c>
      <c r="N8" s="15">
        <f>IF($B8="","",IFERROR(VLOOKUP(N$4&amp;$B$1&amp;$B$2,REDUCA!$1:$1048576,$C8,0)*$D8,"-"))</f>
        <v>37.64360420926959</v>
      </c>
      <c r="O8" s="15">
        <f>IF($B8="","",IFERROR(VLOOKUP(O$4&amp;$B$1&amp;$B$2,REDUCA!$1:$1048576,$C8,0)*$D8,"-"))</f>
        <v>38.47196335117269</v>
      </c>
      <c r="P8" s="15">
        <f>IF($B8="","",IFERROR(VLOOKUP(P$4&amp;$B$1&amp;$B$2,REDUCA!$1:$1048576,$C8,0)*$D8,"-"))</f>
        <v>41.276698896145142</v>
      </c>
      <c r="Q8" s="16"/>
      <c r="R8" s="16"/>
      <c r="S8" s="16"/>
      <c r="T8" s="16"/>
      <c r="U8" s="16"/>
      <c r="V8" s="17"/>
      <c r="W8" s="18"/>
      <c r="X8" s="19"/>
    </row>
    <row r="9" spans="2:24" ht="20.100000000000001" customHeight="1">
      <c r="B9" s="66" t="s">
        <v>80</v>
      </c>
      <c r="C9" s="67">
        <f>HLOOKUP($B9,REDUCA!$1:$2,2,0)</f>
        <v>33</v>
      </c>
      <c r="D9" s="67">
        <v>100</v>
      </c>
      <c r="E9" s="14"/>
      <c r="F9" s="14" t="s">
        <v>87</v>
      </c>
      <c r="G9" s="15">
        <f>IF($B9="","",IFERROR(VLOOKUP(G$4&amp;$B$1&amp;$B$2,REDUCA!$1:$1048576,$C9,0)*$D9,"-"))</f>
        <v>95.008347883198425</v>
      </c>
      <c r="H9" s="15">
        <f>IF($B9="","",IFERROR(VLOOKUP(H$4&amp;$B$1&amp;$B$2,REDUCA!$1:$1048576,$C9,0)*$D9,"-"))</f>
        <v>95.287066639464499</v>
      </c>
      <c r="I9" s="15">
        <f>IF($B9="","",IFERROR(VLOOKUP(I$4&amp;$B$1&amp;$B$2,REDUCA!$1:$1048576,$C9,0)*$D9,"-"))</f>
        <v>95.567219478035298</v>
      </c>
      <c r="J9" s="15">
        <f>IF($B9="","",IFERROR(VLOOKUP(J$4&amp;$B$1&amp;$B$2,REDUCA!$1:$1048576,$C9,0)*$D9,"-"))</f>
        <v>96.119388639026596</v>
      </c>
      <c r="K9" s="15">
        <f>IF($B9="","",IFERROR(VLOOKUP(K$4&amp;$B$1&amp;$B$2,REDUCA!$1:$1048576,$C9,0)*$D9,"-"))</f>
        <v>96.627940108858496</v>
      </c>
      <c r="L9" s="15">
        <f>IF($B9="","",IFERROR(VLOOKUP(L$4&amp;$B$1&amp;$B$2,REDUCA!$1:$1048576,$C9,0)*$D9,"-"))</f>
        <v>97.145262878849294</v>
      </c>
      <c r="M9" s="15">
        <f>IF($B9="","",IFERROR(VLOOKUP(M$4&amp;$B$1&amp;$B$2,REDUCA!$1:$1048576,$C9,0)*$D9,"-"))</f>
        <v>97.183246635721673</v>
      </c>
      <c r="N9" s="15">
        <f>IF($B9="","",IFERROR(VLOOKUP(N$4&amp;$B$1&amp;$B$2,REDUCA!$1:$1048576,$C9,0)*$D9,"-"))</f>
        <v>97.737409171424943</v>
      </c>
      <c r="O9" s="15">
        <f>IF($B9="","",IFERROR(VLOOKUP(O$4&amp;$B$1&amp;$B$2,REDUCA!$1:$1048576,$C9,0)*$D9,"-"))</f>
        <v>97.781993400848037</v>
      </c>
      <c r="P9" s="15">
        <f>IF($B9="","",IFERROR(VLOOKUP(P$4&amp;$B$1&amp;$B$2,REDUCA!$1:$1048576,$C9,0)*$D9,"-"))</f>
        <v>98.407603308041175</v>
      </c>
      <c r="Q9" s="16"/>
      <c r="R9" s="16"/>
      <c r="S9" s="16"/>
      <c r="T9" s="16"/>
      <c r="U9" s="16"/>
      <c r="V9" s="17"/>
      <c r="W9" s="18"/>
      <c r="X9" s="19"/>
    </row>
    <row r="10" spans="2:24" ht="20.100000000000001" customHeight="1">
      <c r="B10" s="66" t="s">
        <v>2</v>
      </c>
      <c r="C10" s="67">
        <f>HLOOKUP($B10,REDUCA!$1:$2,2,0)</f>
        <v>6</v>
      </c>
      <c r="D10" s="67">
        <v>100</v>
      </c>
      <c r="E10" s="14"/>
      <c r="F10" s="14" t="s">
        <v>41</v>
      </c>
      <c r="G10" s="15">
        <f>IF($B10="","",IFERROR(VLOOKUP(G$4&amp;$B$1&amp;$B$2,REDUCA!$1:$1048576,$C10,0)*$D10,"-"))</f>
        <v>93.934279139417598</v>
      </c>
      <c r="H10" s="15">
        <f>IF($B10="","",IFERROR(VLOOKUP(H$4&amp;$B$1&amp;$B$2,REDUCA!$1:$1048576,$C10,0)*$D10,"-"))</f>
        <v>94.536924645516734</v>
      </c>
      <c r="I10" s="15">
        <f>IF($B10="","",IFERROR(VLOOKUP(I$4&amp;$B$1&amp;$B$2,REDUCA!$1:$1048576,$C10,0)*$D10,"-"))</f>
        <v>94.712592129362136</v>
      </c>
      <c r="J10" s="15">
        <f>IF($B10="","",IFERROR(VLOOKUP(J$4&amp;$B$1&amp;$B$2,REDUCA!$1:$1048576,$C10,0)*$D10,"-"))</f>
        <v>94.829644111792362</v>
      </c>
      <c r="K10" s="15">
        <f>IF($B10="","",IFERROR(VLOOKUP(K$4&amp;$B$1&amp;$B$2,REDUCA!$1:$1048576,$C10,0)*$D10,"-"))</f>
        <v>95.377116145560962</v>
      </c>
      <c r="L10" s="15">
        <f>IF($B10="","",IFERROR(VLOOKUP(L$4&amp;$B$1&amp;$B$2,REDUCA!$1:$1048576,$C10,0)*$D10,"-"))</f>
        <v>95.909077982916671</v>
      </c>
      <c r="M10" s="15">
        <f>IF($B10="","",IFERROR(VLOOKUP(M$4&amp;$B$1&amp;$B$2,REDUCA!$1:$1048576,$C10,0)*$D10,"-"))</f>
        <v>95.97204953462321</v>
      </c>
      <c r="N10" s="15">
        <f>IF($B10="","",IFERROR(VLOOKUP(N$4&amp;$B$1&amp;$B$2,REDUCA!$1:$1048576,$C10,0)*$D10,"-"))</f>
        <v>96.226253625628004</v>
      </c>
      <c r="O10" s="15">
        <f>IF($B10="","",IFERROR(VLOOKUP(O$4&amp;$B$1&amp;$B$2,REDUCA!$1:$1048576,$C10,0)*$D10,"-"))</f>
        <v>96.644915447499372</v>
      </c>
      <c r="P10" s="15">
        <f>IF($B10="","",IFERROR(VLOOKUP(P$4&amp;$B$1&amp;$B$2,REDUCA!$1:$1048576,$C10,0)*$D10,"-"))</f>
        <v>97.402544104549079</v>
      </c>
      <c r="Q10" s="16"/>
      <c r="R10" s="16"/>
      <c r="S10" s="16"/>
      <c r="T10" s="16"/>
      <c r="U10" s="16"/>
      <c r="V10" s="17"/>
      <c r="W10" s="18"/>
      <c r="X10" s="19"/>
    </row>
    <row r="11" spans="2:24" ht="20.100000000000001" customHeight="1">
      <c r="B11" s="66" t="s">
        <v>81</v>
      </c>
      <c r="C11" s="67">
        <f>HLOOKUP($B11,REDUCA!$1:$2,2,0)</f>
        <v>34</v>
      </c>
      <c r="D11" s="67">
        <v>100</v>
      </c>
      <c r="E11" s="14"/>
      <c r="F11" s="14" t="s">
        <v>88</v>
      </c>
      <c r="G11" s="15">
        <f>IF($B11="","",IFERROR(VLOOKUP(G$4&amp;$B$1&amp;$B$2,REDUCA!$1:$1048576,$C11,0)*$D11,"-"))</f>
        <v>95.728205534619462</v>
      </c>
      <c r="H11" s="15">
        <f>IF($B11="","",IFERROR(VLOOKUP(H$4&amp;$B$1&amp;$B$2,REDUCA!$1:$1048576,$C11,0)*$D11,"-"))</f>
        <v>96.428585986864618</v>
      </c>
      <c r="I11" s="15">
        <f>IF($B11="","",IFERROR(VLOOKUP(I$4&amp;$B$1&amp;$B$2,REDUCA!$1:$1048576,$C11,0)*$D11,"-"))</f>
        <v>96.783485770551621</v>
      </c>
      <c r="J11" s="15">
        <f>IF($B11="","",IFERROR(VLOOKUP(J$4&amp;$B$1&amp;$B$2,REDUCA!$1:$1048576,$C11,0)*$D11,"-"))</f>
        <v>96.53581524631943</v>
      </c>
      <c r="K11" s="15">
        <f>IF($B11="","",IFERROR(VLOOKUP(K$4&amp;$B$1&amp;$B$2,REDUCA!$1:$1048576,$C11,0)*$D11,"-"))</f>
        <v>96.810314012817443</v>
      </c>
      <c r="L11" s="15">
        <f>IF($B11="","",IFERROR(VLOOKUP(L$4&amp;$B$1&amp;$B$2,REDUCA!$1:$1048576,$C11,0)*$D11,"-"))</f>
        <v>96.985866556873418</v>
      </c>
      <c r="M11" s="15">
        <f>IF($B11="","",IFERROR(VLOOKUP(M$4&amp;$B$1&amp;$B$2,REDUCA!$1:$1048576,$C11,0)*$D11,"-"))</f>
        <v>97.088472822657536</v>
      </c>
      <c r="N11" s="15">
        <f>IF($B11="","",IFERROR(VLOOKUP(N$4&amp;$B$1&amp;$B$2,REDUCA!$1:$1048576,$C11,0)*$D11,"-"))</f>
        <v>97.337915157924513</v>
      </c>
      <c r="O11" s="15">
        <f>IF($B11="","",IFERROR(VLOOKUP(O$4&amp;$B$1&amp;$B$2,REDUCA!$1:$1048576,$C11,0)*$D11,"-"))</f>
        <v>97.517503347286492</v>
      </c>
      <c r="P11" s="15">
        <f>IF($B11="","",IFERROR(VLOOKUP(P$4&amp;$B$1&amp;$B$2,REDUCA!$1:$1048576,$C11,0)*$D11,"-"))</f>
        <v>98.146895661572557</v>
      </c>
      <c r="Q11" s="16"/>
      <c r="R11" s="16"/>
      <c r="S11" s="16"/>
      <c r="T11" s="16"/>
      <c r="U11" s="16"/>
      <c r="V11" s="17"/>
      <c r="W11" s="18"/>
      <c r="X11" s="19"/>
    </row>
    <row r="12" spans="2:24" ht="20.100000000000001" customHeight="1">
      <c r="B12" s="66" t="s">
        <v>82</v>
      </c>
      <c r="C12" s="67">
        <f>HLOOKUP($B12,REDUCA!$1:$2,2,0)</f>
        <v>35</v>
      </c>
      <c r="D12" s="67">
        <v>100</v>
      </c>
      <c r="E12" s="14"/>
      <c r="F12" s="14" t="s">
        <v>186</v>
      </c>
      <c r="G12" s="15">
        <f>IF($B12="","",IFERROR(VLOOKUP(G$4&amp;$B$1&amp;$B$2,REDUCA!$1:$1048576,$C12,0)*$D12,"-"))</f>
        <v>68.948405692059026</v>
      </c>
      <c r="H12" s="15">
        <f>IF($B12="","",IFERROR(VLOOKUP(H$4&amp;$B$1&amp;$B$2,REDUCA!$1:$1048576,$C12,0)*$D12,"-"))</f>
        <v>69.449063201395234</v>
      </c>
      <c r="I12" s="15">
        <f>IF($B12="","",IFERROR(VLOOKUP(I$4&amp;$B$1&amp;$B$2,REDUCA!$1:$1048576,$C12,0)*$D12,"-"))</f>
        <v>70.325264309117074</v>
      </c>
      <c r="J12" s="15">
        <f>IF($B12="","",IFERROR(VLOOKUP(J$4&amp;$B$1&amp;$B$2,REDUCA!$1:$1048576,$C12,0)*$D12,"-"))</f>
        <v>68.966814228647493</v>
      </c>
      <c r="K12" s="15">
        <f>IF($B12="","",IFERROR(VLOOKUP(K$4&amp;$B$1&amp;$B$2,REDUCA!$1:$1048576,$C12,0)*$D12,"-"))</f>
        <v>68.29527956698071</v>
      </c>
      <c r="L12" s="15">
        <f>IF($B12="","",IFERROR(VLOOKUP(L$4&amp;$B$1&amp;$B$2,REDUCA!$1:$1048576,$C12,0)*$D12,"-"))</f>
        <v>68.26064826238941</v>
      </c>
      <c r="M12" s="15">
        <f>IF($B12="","",IFERROR(VLOOKUP(M$4&amp;$B$1&amp;$B$2,REDUCA!$1:$1048576,$C12,0)*$D12,"-"))</f>
        <v>67.265021930976317</v>
      </c>
      <c r="N12" s="15">
        <f>IF($B12="","",IFERROR(VLOOKUP(N$4&amp;$B$1&amp;$B$2,REDUCA!$1:$1048576,$C12,0)*$D12,"-"))</f>
        <v>69.18824078545822</v>
      </c>
      <c r="O12" s="15">
        <f>IF($B12="","",IFERROR(VLOOKUP(O$4&amp;$B$1&amp;$B$2,REDUCA!$1:$1048576,$C12,0)*$D12,"-"))</f>
        <v>69.98389185944643</v>
      </c>
      <c r="P12" s="15">
        <f>IF($B12="","",IFERROR(VLOOKUP(P$4&amp;$B$1&amp;$B$2,REDUCA!$1:$1048576,$C12,0)*$D12,"-"))</f>
        <v>68.497244947467891</v>
      </c>
      <c r="Q12" s="16"/>
      <c r="R12" s="16"/>
      <c r="S12" s="16"/>
      <c r="T12" s="16"/>
      <c r="U12" s="16"/>
      <c r="V12" s="17"/>
      <c r="W12" s="18"/>
      <c r="X12" s="19"/>
    </row>
    <row r="13" spans="2:24" ht="20.100000000000001" customHeight="1">
      <c r="B13" s="66" t="s">
        <v>83</v>
      </c>
      <c r="C13" s="67">
        <f>HLOOKUP($B13,REDUCA!$1:$2,2,0)</f>
        <v>36</v>
      </c>
      <c r="D13" s="67">
        <v>100</v>
      </c>
      <c r="E13" s="14"/>
      <c r="F13" s="14" t="s">
        <v>90</v>
      </c>
      <c r="G13" s="15">
        <f>IF($B13="","",IFERROR(VLOOKUP(G$4&amp;$B$1&amp;$B$2,REDUCA!$1:$1048576,$C13,0)*$D13,"-"))</f>
        <v>26.17920027038943</v>
      </c>
      <c r="H13" s="15">
        <f>IF($B13="","",IFERROR(VLOOKUP(H$4&amp;$B$1&amp;$B$2,REDUCA!$1:$1048576,$C13,0)*$D13,"-"))</f>
        <v>26.75288365388796</v>
      </c>
      <c r="I13" s="15">
        <f>IF($B13="","",IFERROR(VLOOKUP(I$4&amp;$B$1&amp;$B$2,REDUCA!$1:$1048576,$C13,0)*$D13,"-"))</f>
        <v>26.77293063241693</v>
      </c>
      <c r="J13" s="15">
        <f>IF($B13="","",IFERROR(VLOOKUP(J$4&amp;$B$1&amp;$B$2,REDUCA!$1:$1048576,$C13,0)*$D13,"-"))</f>
        <v>25.620913878984414</v>
      </c>
      <c r="K13" s="15">
        <f>IF($B13="","",IFERROR(VLOOKUP(K$4&amp;$B$1&amp;$B$2,REDUCA!$1:$1048576,$C13,0)*$D13,"-"))</f>
        <v>25.156790376876053</v>
      </c>
      <c r="L13" s="15">
        <f>IF($B13="","",IFERROR(VLOOKUP(L$4&amp;$B$1&amp;$B$2,REDUCA!$1:$1048576,$C13,0)*$D13,"-"))</f>
        <v>25.641874692964507</v>
      </c>
      <c r="M13" s="15">
        <f>IF($B13="","",IFERROR(VLOOKUP(M$4&amp;$B$1&amp;$B$2,REDUCA!$1:$1048576,$C13,0)*$D13,"-"))</f>
        <v>25.130427008748018</v>
      </c>
      <c r="N13" s="15">
        <f>IF($B13="","",IFERROR(VLOOKUP(N$4&amp;$B$1&amp;$B$2,REDUCA!$1:$1048576,$C13,0)*$D13,"-"))</f>
        <v>24.245526618230251</v>
      </c>
      <c r="O13" s="15">
        <f>IF($B13="","",IFERROR(VLOOKUP(O$4&amp;$B$1&amp;$B$2,REDUCA!$1:$1048576,$C13,0)*$D13,"-"))</f>
        <v>24.282374196521097</v>
      </c>
      <c r="P13" s="15">
        <f>IF($B13="","",IFERROR(VLOOKUP(P$4&amp;$B$1&amp;$B$2,REDUCA!$1:$1048576,$C13,0)*$D13,"-"))</f>
        <v>23.008498536344451</v>
      </c>
      <c r="Q13" s="16"/>
      <c r="R13" s="16"/>
      <c r="S13" s="16"/>
      <c r="T13" s="16"/>
      <c r="U13" s="16"/>
      <c r="V13" s="17"/>
      <c r="W13" s="18"/>
      <c r="X13" s="19"/>
    </row>
    <row r="14" spans="2:24" ht="24.75" customHeight="1">
      <c r="B14" s="66" t="s">
        <v>196</v>
      </c>
      <c r="C14" s="67">
        <f>HLOOKUP($B14,REDUCA!$1:$2,2,0)</f>
        <v>51</v>
      </c>
      <c r="D14" s="67">
        <v>100</v>
      </c>
      <c r="E14" s="14"/>
      <c r="F14" s="14" t="s">
        <v>198</v>
      </c>
      <c r="G14" s="15">
        <f>IF($B14="","",IFERROR(VLOOKUP(G$4&amp;$B$1&amp;$B$2,REDUCA!$1:$1048576,$C14,0)*$D14,"-"))</f>
        <v>5.6981934092072857</v>
      </c>
      <c r="H14" s="15">
        <f>IF($B14="","",IFERROR(VLOOKUP(H$4&amp;$B$1&amp;$B$2,REDUCA!$1:$1048576,$C14,0)*$D14,"-"))</f>
        <v>6.1247280583396906</v>
      </c>
      <c r="I14" s="15">
        <f>IF($B14="","",IFERROR(VLOOKUP(I$4&amp;$B$1&amp;$B$2,REDUCA!$1:$1048576,$C14,0)*$D14,"-"))</f>
        <v>6.7278862980704872</v>
      </c>
      <c r="J14" s="15">
        <f>IF($B14="","",IFERROR(VLOOKUP(J$4&amp;$B$1&amp;$B$2,REDUCA!$1:$1048576,$C14,0)*$D14,"-"))</f>
        <v>7.8006341077287971</v>
      </c>
      <c r="K14" s="15">
        <f>IF($B14="","",IFERROR(VLOOKUP(K$4&amp;$B$1&amp;$B$2,REDUCA!$1:$1048576,$C14,0)*$D14,"-"))</f>
        <v>7.7009544195511941</v>
      </c>
      <c r="L14" s="15">
        <f>IF($B14="","",IFERROR(VLOOKUP(L$4&amp;$B$1&amp;$B$2,REDUCA!$1:$1048576,$C14,0)*$D14,"-"))</f>
        <v>8.9938728734626867</v>
      </c>
      <c r="M14" s="15">
        <f>IF($B14="","",IFERROR(VLOOKUP(M$4&amp;$B$1&amp;$B$2,REDUCA!$1:$1048576,$C14,0)*$D14,"-"))</f>
        <v>10.436952870194597</v>
      </c>
      <c r="N14" s="15">
        <f>IF($B14="","",IFERROR(VLOOKUP(N$4&amp;$B$1&amp;$B$2,REDUCA!$1:$1048576,$C14,0)*$D14,"-"))</f>
        <v>11.063557625636301</v>
      </c>
      <c r="O14" s="15">
        <f>IF($B14="","",IFERROR(VLOOKUP(O$4&amp;$B$1&amp;$B$2,REDUCA!$1:$1048576,$C14,0)*$D14,"-"))</f>
        <v>11.097089060083515</v>
      </c>
      <c r="P14" s="15">
        <f>IF($B14="","",IFERROR(VLOOKUP(P$4&amp;$B$1&amp;$B$2,REDUCA!$1:$1048576,$C14,0)*$D14,"-"))</f>
        <v>12.647179631972696</v>
      </c>
      <c r="Q14" s="16"/>
      <c r="R14" s="16"/>
      <c r="S14" s="16"/>
      <c r="T14" s="16"/>
      <c r="U14" s="16"/>
      <c r="V14" s="17"/>
      <c r="W14" s="18"/>
      <c r="X14" s="19"/>
    </row>
    <row r="15" spans="2:24" ht="24.75" customHeight="1">
      <c r="B15" s="66" t="s">
        <v>197</v>
      </c>
      <c r="C15" s="67">
        <f>HLOOKUP($B15,REDUCA!$1:$2,2,0)</f>
        <v>52</v>
      </c>
      <c r="D15" s="67">
        <v>100</v>
      </c>
      <c r="E15" s="14"/>
      <c r="F15" s="14" t="s">
        <v>199</v>
      </c>
      <c r="G15" s="15">
        <f>IF($B15="","",IFERROR(VLOOKUP(G$4&amp;$B$1&amp;$B$2,REDUCA!$1:$1048576,$C15,0)*$D15,"-"))</f>
        <v>4.8712952079252396</v>
      </c>
      <c r="H15" s="15">
        <f>IF($B15="","",IFERROR(VLOOKUP(H$4&amp;$B$1&amp;$B$2,REDUCA!$1:$1048576,$C15,0)*$D15,"-"))</f>
        <v>5.4956730501043731</v>
      </c>
      <c r="I15" s="15">
        <f>IF($B15="","",IFERROR(VLOOKUP(I$4&amp;$B$1&amp;$B$2,REDUCA!$1:$1048576,$C15,0)*$D15,"-"))</f>
        <v>4.9520499052333253</v>
      </c>
      <c r="J15" s="15">
        <f>IF($B15="","",IFERROR(VLOOKUP(J$4&amp;$B$1&amp;$B$2,REDUCA!$1:$1048576,$C15,0)*$D15,"-"))</f>
        <v>5.9021988445163975</v>
      </c>
      <c r="K15" s="15">
        <f>IF($B15="","",IFERROR(VLOOKUP(K$4&amp;$B$1&amp;$B$2,REDUCA!$1:$1048576,$C15,0)*$D15,"-"))</f>
        <v>5.6194098842613549</v>
      </c>
      <c r="L15" s="15">
        <f>IF($B15="","",IFERROR(VLOOKUP(L$4&amp;$B$1&amp;$B$2,REDUCA!$1:$1048576,$C15,0)*$D15,"-"))</f>
        <v>6.6996572319414405</v>
      </c>
      <c r="M15" s="15">
        <f>IF($B15="","",IFERROR(VLOOKUP(M$4&amp;$B$1&amp;$B$2,REDUCA!$1:$1048576,$C15,0)*$D15,"-"))</f>
        <v>7.0818191064928842</v>
      </c>
      <c r="N15" s="15">
        <f>IF($B15="","",IFERROR(VLOOKUP(N$4&amp;$B$1&amp;$B$2,REDUCA!$1:$1048576,$C15,0)*$D15,"-"))</f>
        <v>7.4140715424286752</v>
      </c>
      <c r="O15" s="15">
        <f>IF($B15="","",IFERROR(VLOOKUP(O$4&amp;$B$1&amp;$B$2,REDUCA!$1:$1048576,$C15,0)*$D15,"-"))</f>
        <v>7.6692281861706944</v>
      </c>
      <c r="P15" s="15">
        <f>IF($B15="","",IFERROR(VLOOKUP(P$4&amp;$B$1&amp;$B$2,REDUCA!$1:$1048576,$C15,0)*$D15,"-"))</f>
        <v>8.6280904763181905</v>
      </c>
      <c r="Q15" s="16"/>
      <c r="R15" s="16"/>
      <c r="S15" s="16"/>
      <c r="T15" s="16"/>
      <c r="U15" s="16"/>
      <c r="V15" s="17"/>
      <c r="W15" s="18"/>
      <c r="X15" s="19"/>
    </row>
    <row r="16" spans="2:24" ht="24.75" customHeight="1">
      <c r="B16" s="66" t="s">
        <v>104</v>
      </c>
      <c r="C16" s="67">
        <f>HLOOKUP($B16,REDUCA!$1:$2,2,0)</f>
        <v>44</v>
      </c>
      <c r="D16" s="67">
        <v>100</v>
      </c>
      <c r="E16" s="14"/>
      <c r="F16" s="14" t="s">
        <v>108</v>
      </c>
      <c r="G16" s="15">
        <f>IF($B16="","",IFERROR(VLOOKUP(G$4&amp;$B$1&amp;$B$2,REDUCA!$1:$1048576,$C16,0)*$D16,"-"))</f>
        <v>16.582415097926226</v>
      </c>
      <c r="H16" s="15">
        <f>IF($B16="","",IFERROR(VLOOKUP(H$4&amp;$B$1&amp;$B$2,REDUCA!$1:$1048576,$C16,0)*$D16,"-"))</f>
        <v>17.294764393306412</v>
      </c>
      <c r="I16" s="15">
        <f>IF($B16="","",IFERROR(VLOOKUP(I$4&amp;$B$1&amp;$B$2,REDUCA!$1:$1048576,$C16,0)*$D16,"-"))</f>
        <v>19.077682626385396</v>
      </c>
      <c r="J16" s="15">
        <f>IF($B16="","",IFERROR(VLOOKUP(J$4&amp;$B$1&amp;$B$2,REDUCA!$1:$1048576,$C16,0)*$D16,"-"))</f>
        <v>20.689639589232083</v>
      </c>
      <c r="K16" s="15">
        <f>IF($B16="","",IFERROR(VLOOKUP(K$4&amp;$B$1&amp;$B$2,REDUCA!$1:$1048576,$C16,0)*$D16,"-"))</f>
        <v>21.099337157403937</v>
      </c>
      <c r="L16" s="15">
        <f>IF($B16="","",IFERROR(VLOOKUP(L$4&amp;$B$1&amp;$B$2,REDUCA!$1:$1048576,$C16,0)*$D16,"-"))</f>
        <v>22.52335123576735</v>
      </c>
      <c r="M16" s="15">
        <f>IF($B16="","",IFERROR(VLOOKUP(M$4&amp;$B$1&amp;$B$2,REDUCA!$1:$1048576,$C16,0)*$D16,"-"))</f>
        <v>24.614247518019738</v>
      </c>
      <c r="N16" s="15">
        <f>IF($B16="","",IFERROR(VLOOKUP(N$4&amp;$B$1&amp;$B$2,REDUCA!$1:$1048576,$C16,0)*$D16,"-"))</f>
        <v>25.64311375359452</v>
      </c>
      <c r="O16" s="15">
        <f>IF($B16="","",IFERROR(VLOOKUP(O$4&amp;$B$1&amp;$B$2,REDUCA!$1:$1048576,$C16,0)*$D16,"-"))</f>
        <v>25.997442980480116</v>
      </c>
      <c r="P16" s="15">
        <f>IF($B16="","",IFERROR(VLOOKUP(P$4&amp;$B$1&amp;$B$2,REDUCA!$1:$1048576,$C16,0)*$D16,"-"))</f>
        <v>28.188536396885738</v>
      </c>
      <c r="Q16" s="16"/>
      <c r="R16" s="16"/>
      <c r="S16" s="16"/>
      <c r="T16" s="16"/>
      <c r="U16" s="16"/>
      <c r="V16" s="17"/>
      <c r="W16" s="18"/>
      <c r="X16" s="19"/>
    </row>
    <row r="17" spans="2:24" ht="24.75" customHeight="1">
      <c r="B17" s="66" t="s">
        <v>105</v>
      </c>
      <c r="C17" s="67">
        <f>HLOOKUP($B17,REDUCA!$1:$2,2,0)</f>
        <v>45</v>
      </c>
      <c r="D17" s="67">
        <v>100</v>
      </c>
      <c r="E17" s="14"/>
      <c r="F17" s="14" t="s">
        <v>109</v>
      </c>
      <c r="G17" s="15">
        <f>IF($B17="","",IFERROR(VLOOKUP(G$4&amp;$B$1&amp;$B$2,REDUCA!$1:$1048576,$C17,0)*$D17,"-"))</f>
        <v>9.2843063191768955</v>
      </c>
      <c r="H17" s="15">
        <f>IF($B17="","",IFERROR(VLOOKUP(H$4&amp;$B$1&amp;$B$2,REDUCA!$1:$1048576,$C17,0)*$D17,"-"))</f>
        <v>10.077149192918924</v>
      </c>
      <c r="I17" s="15">
        <f>IF($B17="","",IFERROR(VLOOKUP(I$4&amp;$B$1&amp;$B$2,REDUCA!$1:$1048576,$C17,0)*$D17,"-"))</f>
        <v>9.6582010728608338</v>
      </c>
      <c r="J17" s="15">
        <f>IF($B17="","",IFERROR(VLOOKUP(J$4&amp;$B$1&amp;$B$2,REDUCA!$1:$1048576,$C17,0)*$D17,"-"))</f>
        <v>10.969718432106196</v>
      </c>
      <c r="K17" s="15">
        <f>IF($B17="","",IFERROR(VLOOKUP(K$4&amp;$B$1&amp;$B$2,REDUCA!$1:$1048576,$C17,0)*$D17,"-"))</f>
        <v>10.53304782909929</v>
      </c>
      <c r="L17" s="15">
        <f>IF($B17="","",IFERROR(VLOOKUP(L$4&amp;$B$1&amp;$B$2,REDUCA!$1:$1048576,$C17,0)*$D17,"-"))</f>
        <v>11.571727903811373</v>
      </c>
      <c r="M17" s="15">
        <f>IF($B17="","",IFERROR(VLOOKUP(M$4&amp;$B$1&amp;$B$2,REDUCA!$1:$1048576,$C17,0)*$D17,"-"))</f>
        <v>11.615838349662095</v>
      </c>
      <c r="N17" s="15">
        <f>IF($B17="","",IFERROR(VLOOKUP(N$4&amp;$B$1&amp;$B$2,REDUCA!$1:$1048576,$C17,0)*$D17,"-"))</f>
        <v>12.000490455675068</v>
      </c>
      <c r="O17" s="15">
        <f>IF($B17="","",IFERROR(VLOOKUP(O$4&amp;$B$1&amp;$B$2,REDUCA!$1:$1048576,$C17,0)*$D17,"-"))</f>
        <v>12.474520370692572</v>
      </c>
      <c r="P17" s="15">
        <f>IF($B17="","",IFERROR(VLOOKUP(P$4&amp;$B$1&amp;$B$2,REDUCA!$1:$1048576,$C17,0)*$D17,"-"))</f>
        <v>13.088162499259404</v>
      </c>
      <c r="Q17" s="16"/>
      <c r="R17" s="16"/>
      <c r="S17" s="16"/>
      <c r="T17" s="16"/>
      <c r="U17" s="16"/>
      <c r="V17" s="17"/>
      <c r="W17" s="18"/>
      <c r="X17" s="19"/>
    </row>
    <row r="18" spans="2:24" ht="24.75" customHeight="1">
      <c r="B18" s="66" t="s">
        <v>106</v>
      </c>
      <c r="C18" s="67">
        <f>HLOOKUP($B18,REDUCA!$1:$2,2,0)</f>
        <v>46</v>
      </c>
      <c r="D18" s="67">
        <v>100</v>
      </c>
      <c r="E18" s="14"/>
      <c r="F18" s="14" t="s">
        <v>188</v>
      </c>
      <c r="G18" s="15">
        <f>IF($B18="","",IFERROR(VLOOKUP(G$4&amp;$B$1&amp;$B$2,REDUCA!$1:$1048576,$C18,0)*$D18,"-"))</f>
        <v>82.97747807922137</v>
      </c>
      <c r="H18" s="15">
        <f>IF($B18="","",IFERROR(VLOOKUP(H$4&amp;$B$1&amp;$B$2,REDUCA!$1:$1048576,$C18,0)*$D18,"-"))</f>
        <v>83.256892363631636</v>
      </c>
      <c r="I18" s="15">
        <f>IF($B18="","",IFERROR(VLOOKUP(I$4&amp;$B$1&amp;$B$2,REDUCA!$1:$1048576,$C18,0)*$D18,"-"))</f>
        <v>83.396591893064794</v>
      </c>
      <c r="J18" s="15">
        <f>IF($B18="","",IFERROR(VLOOKUP(J$4&amp;$B$1&amp;$B$2,REDUCA!$1:$1048576,$C18,0)*$D18,"-"))</f>
        <v>82.894051711128313</v>
      </c>
      <c r="K18" s="15">
        <f>IF($B18="","",IFERROR(VLOOKUP(K$4&amp;$B$1&amp;$B$2,REDUCA!$1:$1048576,$C18,0)*$D18,"-"))</f>
        <v>83.554839546085219</v>
      </c>
      <c r="L18" s="15">
        <f>IF($B18="","",IFERROR(VLOOKUP(L$4&amp;$B$1&amp;$B$2,REDUCA!$1:$1048576,$C18,0)*$D18,"-"))</f>
        <v>83.320954234453836</v>
      </c>
      <c r="M18" s="15">
        <f>IF($B18="","",IFERROR(VLOOKUP(M$4&amp;$B$1&amp;$B$2,REDUCA!$1:$1048576,$C18,0)*$D18,"-"))</f>
        <v>83.619681952946863</v>
      </c>
      <c r="N18" s="15">
        <f>IF($B18="","",IFERROR(VLOOKUP(N$4&amp;$B$1&amp;$B$2,REDUCA!$1:$1048576,$C18,0)*$D18,"-"))</f>
        <v>84.150692496670175</v>
      </c>
      <c r="O18" s="15">
        <f>IF($B18="","",IFERROR(VLOOKUP(O$4&amp;$B$1&amp;$B$2,REDUCA!$1:$1048576,$C18,0)*$D18,"-"))</f>
        <v>83.071063638719195</v>
      </c>
      <c r="P18" s="15">
        <f>IF($B18="","",IFERROR(VLOOKUP(P$4&amp;$B$1&amp;$B$2,REDUCA!$1:$1048576,$C18,0)*$D18,"-"))</f>
        <v>83.80236270674915</v>
      </c>
      <c r="Q18" s="16"/>
      <c r="R18" s="16"/>
      <c r="S18" s="16"/>
      <c r="T18" s="16"/>
      <c r="U18" s="16"/>
      <c r="V18" s="17"/>
      <c r="W18" s="18"/>
      <c r="X18" s="19"/>
    </row>
    <row r="19" spans="2:24" ht="24.75" customHeight="1">
      <c r="B19" s="66" t="s">
        <v>107</v>
      </c>
      <c r="C19" s="67">
        <f>HLOOKUP($B19,REDUCA!$1:$2,2,0)</f>
        <v>47</v>
      </c>
      <c r="D19" s="67">
        <v>100</v>
      </c>
      <c r="E19" s="20"/>
      <c r="F19" s="20" t="s">
        <v>189</v>
      </c>
      <c r="G19" s="21">
        <f>IF($B19="","",IFERROR(VLOOKUP(G$4&amp;$B$1&amp;$B$2,REDUCA!$1:$1048576,$C19,0)*$D19,"-"))</f>
        <v>12.356455418517458</v>
      </c>
      <c r="H19" s="21">
        <f>IF($B19="","",IFERROR(VLOOKUP(H$4&amp;$B$1&amp;$B$2,REDUCA!$1:$1048576,$C19,0)*$D19,"-"))</f>
        <v>12.541420688917162</v>
      </c>
      <c r="I19" s="21">
        <f>IF($B19="","",IFERROR(VLOOKUP(I$4&amp;$B$1&amp;$B$2,REDUCA!$1:$1048576,$C19,0)*$D19,"-"))</f>
        <v>12.706273217349093</v>
      </c>
      <c r="J19" s="21">
        <f>IF($B19="","",IFERROR(VLOOKUP(J$4&amp;$B$1&amp;$B$2,REDUCA!$1:$1048576,$C19,0)*$D19,"-"))</f>
        <v>13.406975141587921</v>
      </c>
      <c r="K19" s="21">
        <f>IF($B19="","",IFERROR(VLOOKUP(K$4&amp;$B$1&amp;$B$2,REDUCA!$1:$1048576,$C19,0)*$D19,"-"))</f>
        <v>13.153727885744516</v>
      </c>
      <c r="L19" s="21">
        <f>IF($B19="","",IFERROR(VLOOKUP(L$4&amp;$B$1&amp;$B$2,REDUCA!$1:$1048576,$C19,0)*$D19,"-"))</f>
        <v>13.752242611503149</v>
      </c>
      <c r="M19" s="21">
        <f>IF($B19="","",IFERROR(VLOOKUP(M$4&amp;$B$1&amp;$B$2,REDUCA!$1:$1048576,$C19,0)*$D19,"-"))</f>
        <v>13.520254965081758</v>
      </c>
      <c r="N19" s="21">
        <f>IF($B19="","",IFERROR(VLOOKUP(N$4&amp;$B$1&amp;$B$2,REDUCA!$1:$1048576,$C19,0)*$D19,"-"))</f>
        <v>13.400966226658294</v>
      </c>
      <c r="O19" s="21">
        <f>IF($B19="","",IFERROR(VLOOKUP(O$4&amp;$B$1&amp;$B$2,REDUCA!$1:$1048576,$C19,0)*$D19,"-"))</f>
        <v>14.588001157641422</v>
      </c>
      <c r="P19" s="21">
        <f>IF($B19="","",IFERROR(VLOOKUP(P$4&amp;$B$1&amp;$B$2,REDUCA!$1:$1048576,$C19,0)*$D19,"-"))</f>
        <v>14.480217526848859</v>
      </c>
      <c r="Q19" s="16"/>
      <c r="R19" s="16"/>
      <c r="S19" s="16"/>
      <c r="T19" s="16"/>
      <c r="U19" s="16"/>
      <c r="V19" s="17"/>
      <c r="W19" s="18"/>
      <c r="X19" s="19"/>
    </row>
    <row r="20" spans="2:24" ht="20.100000000000001" customHeight="1">
      <c r="C20" s="67"/>
      <c r="D20" s="67"/>
      <c r="E20" s="11" t="s">
        <v>184</v>
      </c>
      <c r="F20" s="11"/>
      <c r="G20" s="12" t="str">
        <f>IF($B20="","",IFERROR(VLOOKUP(G$4&amp;$B$1&amp;$B$2,REDUCA!$1:$1048576,$C20,0)*$D20,"-"))</f>
        <v/>
      </c>
      <c r="H20" s="12" t="str">
        <f>IF($B20="","",IFERROR(VLOOKUP(H$4&amp;$B$1&amp;$B$2,REDUCA!$1:$1048576,$C20,0)*$D20,"-"))</f>
        <v/>
      </c>
      <c r="I20" s="12" t="str">
        <f>IF($B20="","",IFERROR(VLOOKUP(I$4&amp;$B$1&amp;$B$2,REDUCA!$1:$1048576,$C20,0)*$D20,"-"))</f>
        <v/>
      </c>
      <c r="J20" s="12" t="str">
        <f>IF($B20="","",IFERROR(VLOOKUP(J$4&amp;$B$1&amp;$B$2,REDUCA!$1:$1048576,$C20,0)*$D20,"-"))</f>
        <v/>
      </c>
      <c r="K20" s="12" t="str">
        <f>IF($B20="","",IFERROR(VLOOKUP(K$4&amp;$B$1&amp;$B$2,REDUCA!$1:$1048576,$C20,0)*$D20,"-"))</f>
        <v/>
      </c>
      <c r="L20" s="12" t="str">
        <f>IF($B20="","",IFERROR(VLOOKUP(L$4&amp;$B$1&amp;$B$2,REDUCA!$1:$1048576,$C20,0)*$D20,"-"))</f>
        <v/>
      </c>
      <c r="M20" s="13" t="str">
        <f>IF($B20="","",IFERROR(VLOOKUP(M$4&amp;$B$1&amp;$B$2,REDUCA!$1:$1048576,$C20,0)*$D20,"-"))</f>
        <v/>
      </c>
      <c r="N20" s="13" t="str">
        <f>IF($B20="","",IFERROR(VLOOKUP(N$4&amp;$B$1&amp;$B$2,REDUCA!$1:$1048576,$C20,0)*$D20,"-"))</f>
        <v/>
      </c>
      <c r="O20" s="13" t="str">
        <f>IF($B20="","",IFERROR(VLOOKUP(O$4&amp;$B$1&amp;$B$2,REDUCA!$1:$1048576,$C20,0)*$D20,"-"))</f>
        <v/>
      </c>
      <c r="P20" s="13" t="str">
        <f>IF($B20="","",IFERROR(VLOOKUP(P$4&amp;$B$1&amp;$B$2,REDUCA!$1:$1048576,$C20,0)*$D20,"-"))</f>
        <v/>
      </c>
      <c r="Q20" s="8"/>
      <c r="R20" s="8"/>
      <c r="S20" s="8"/>
      <c r="V20" s="9"/>
      <c r="W20" s="10"/>
      <c r="X20" s="10"/>
    </row>
    <row r="21" spans="2:24" ht="20.100000000000001" customHeight="1">
      <c r="B21" s="66" t="s">
        <v>31</v>
      </c>
      <c r="C21" s="67">
        <f>HLOOKUP($B21,REDUCA!$1:$2,2,0)</f>
        <v>71</v>
      </c>
      <c r="D21" s="67">
        <v>100</v>
      </c>
      <c r="E21" s="14"/>
      <c r="F21" s="14" t="s">
        <v>70</v>
      </c>
      <c r="G21" s="15">
        <f>IF($B21="","",IFERROR(VLOOKUP(G$4&amp;$B$1&amp;$B$2,REDUCA!$1:$1048576,$C21,0)*$D21,"-"))</f>
        <v>83.836297529037722</v>
      </c>
      <c r="H21" s="15">
        <f>IF($B21="","",IFERROR(VLOOKUP(H$4&amp;$B$1&amp;$B$2,REDUCA!$1:$1048576,$C21,0)*$D21,"-"))</f>
        <v>84.490424775584302</v>
      </c>
      <c r="I21" s="15">
        <f>IF($B21="","",IFERROR(VLOOKUP(I$4&amp;$B$1&amp;$B$2,REDUCA!$1:$1048576,$C21,0)*$D21,"-"))</f>
        <v>85.662032114927271</v>
      </c>
      <c r="J21" s="15">
        <f>IF($B21="","",IFERROR(VLOOKUP(J$4&amp;$B$1&amp;$B$2,REDUCA!$1:$1048576,$C21,0)*$D21,"-"))</f>
        <v>85.595416072404234</v>
      </c>
      <c r="K21" s="15">
        <f>IF($B21="","",IFERROR(VLOOKUP(K$4&amp;$B$1&amp;$B$2,REDUCA!$1:$1048576,$C21,0)*$D21,"-"))</f>
        <v>85.821821105175005</v>
      </c>
      <c r="L21" s="15">
        <f>IF($B21="","",IFERROR(VLOOKUP(L$4&amp;$B$1&amp;$B$2,REDUCA!$1:$1048576,$C21,0)*$D21,"-"))</f>
        <v>86.912000489977416</v>
      </c>
      <c r="M21" s="15">
        <f>IF($B21="","",IFERROR(VLOOKUP(M$4&amp;$B$1&amp;$B$2,REDUCA!$1:$1048576,$C21,0)*$D21,"-"))</f>
        <v>88.282572505239656</v>
      </c>
      <c r="N21" s="15">
        <f>IF($B21="","",IFERROR(VLOOKUP(N$4&amp;$B$1&amp;$B$2,REDUCA!$1:$1048576,$C21,0)*$D21,"-"))</f>
        <v>88.453137394210984</v>
      </c>
      <c r="O21" s="15">
        <f>IF($B21="","",IFERROR(VLOOKUP(O$4&amp;$B$1&amp;$B$2,REDUCA!$1:$1048576,$C21,0)*$D21,"-"))</f>
        <v>89.198205436326617</v>
      </c>
      <c r="P21" s="15">
        <f>IF($B21="","",IFERROR(VLOOKUP(P$4&amp;$B$1&amp;$B$2,REDUCA!$1:$1048576,$C21,0)*$D21,"-"))</f>
        <v>89.977045419001229</v>
      </c>
      <c r="Q21" s="16"/>
      <c r="R21" s="16"/>
      <c r="S21" s="16"/>
      <c r="T21" s="16"/>
      <c r="U21" s="16"/>
      <c r="V21" s="17"/>
      <c r="W21" s="18"/>
      <c r="X21" s="19"/>
    </row>
    <row r="22" spans="2:24" ht="20.100000000000001" customHeight="1">
      <c r="B22" s="66" t="s">
        <v>32</v>
      </c>
      <c r="C22" s="67">
        <f>HLOOKUP($B22,REDUCA!$1:$2,2,0)</f>
        <v>72</v>
      </c>
      <c r="D22" s="67">
        <v>100</v>
      </c>
      <c r="E22" s="14"/>
      <c r="F22" s="14" t="s">
        <v>71</v>
      </c>
      <c r="G22" s="15">
        <f>IF($B22="","",IFERROR(VLOOKUP(G$4&amp;$B$1&amp;$B$2,REDUCA!$1:$1048576,$C22,0)*$D22,"-"))</f>
        <v>125.51861316736273</v>
      </c>
      <c r="H22" s="15">
        <f>IF($B22="","",IFERROR(VLOOKUP(H$4&amp;$B$1&amp;$B$2,REDUCA!$1:$1048576,$C22,0)*$D22,"-"))</f>
        <v>124.9045501934192</v>
      </c>
      <c r="I22" s="15">
        <f>IF($B22="","",IFERROR(VLOOKUP(I$4&amp;$B$1&amp;$B$2,REDUCA!$1:$1048576,$C22,0)*$D22,"-"))</f>
        <v>123.4136746268839</v>
      </c>
      <c r="J22" s="15">
        <f>IF($B22="","",IFERROR(VLOOKUP(J$4&amp;$B$1&amp;$B$2,REDUCA!$1:$1048576,$C22,0)*$D22,"-"))</f>
        <v>121.18230397084788</v>
      </c>
      <c r="K22" s="15">
        <f>IF($B22="","",IFERROR(VLOOKUP(K$4&amp;$B$1&amp;$B$2,REDUCA!$1:$1048576,$C22,0)*$D22,"-"))</f>
        <v>121.07764231233675</v>
      </c>
      <c r="L22" s="15">
        <f>IF($B22="","",IFERROR(VLOOKUP(L$4&amp;$B$1&amp;$B$2,REDUCA!$1:$1048576,$C22,0)*$D22,"-"))</f>
        <v>119.50899572471074</v>
      </c>
      <c r="M22" s="15">
        <f>IF($B22="","",IFERROR(VLOOKUP(M$4&amp;$B$1&amp;$B$2,REDUCA!$1:$1048576,$C22,0)*$D22,"-"))</f>
        <v>120.23464945720703</v>
      </c>
      <c r="N22" s="15">
        <f>IF($B22="","",IFERROR(VLOOKUP(N$4&amp;$B$1&amp;$B$2,REDUCA!$1:$1048576,$C22,0)*$D22,"-"))</f>
        <v>118.95930361011879</v>
      </c>
      <c r="O22" s="15">
        <f>IF($B22="","",IFERROR(VLOOKUP(O$4&amp;$B$1&amp;$B$2,REDUCA!$1:$1048576,$C22,0)*$D22,"-"))</f>
        <v>120.32218349064603</v>
      </c>
      <c r="P22" s="15">
        <f>IF($B22="","",IFERROR(VLOOKUP(P$4&amp;$B$1&amp;$B$2,REDUCA!$1:$1048576,$C22,0)*$D22,"-"))</f>
        <v>121.37799051373391</v>
      </c>
      <c r="Q22" s="16"/>
      <c r="R22" s="16"/>
      <c r="S22" s="16"/>
      <c r="T22" s="16"/>
      <c r="U22" s="16"/>
      <c r="V22" s="17"/>
      <c r="W22" s="18"/>
      <c r="X22" s="19"/>
    </row>
    <row r="23" spans="2:24" ht="20.100000000000001" customHeight="1">
      <c r="B23" s="66" t="s">
        <v>33</v>
      </c>
      <c r="C23" s="67">
        <f>HLOOKUP($B23,REDUCA!$1:$2,2,0)</f>
        <v>73</v>
      </c>
      <c r="D23" s="67">
        <v>100</v>
      </c>
      <c r="E23" s="14"/>
      <c r="F23" s="14" t="s">
        <v>72</v>
      </c>
      <c r="G23" s="15">
        <f>IF($B23="","",IFERROR(VLOOKUP(G$4&amp;$B$1&amp;$B$2,REDUCA!$1:$1048576,$C23,0)*$D23,"-"))</f>
        <v>81.940950488335432</v>
      </c>
      <c r="H23" s="15">
        <f>IF($B23="","",IFERROR(VLOOKUP(H$4&amp;$B$1&amp;$B$2,REDUCA!$1:$1048576,$C23,0)*$D23,"-"))</f>
        <v>83.161724125138221</v>
      </c>
      <c r="I23" s="15">
        <f>IF($B23="","",IFERROR(VLOOKUP(I$4&amp;$B$1&amp;$B$2,REDUCA!$1:$1048576,$C23,0)*$D23,"-"))</f>
        <v>88.449781417992142</v>
      </c>
      <c r="J23" s="15">
        <f>IF($B23="","",IFERROR(VLOOKUP(J$4&amp;$B$1&amp;$B$2,REDUCA!$1:$1048576,$C23,0)*$D23,"-"))</f>
        <v>90.762615700822209</v>
      </c>
      <c r="K23" s="15">
        <f>IF($B23="","",IFERROR(VLOOKUP(K$4&amp;$B$1&amp;$B$2,REDUCA!$1:$1048576,$C23,0)*$D23,"-"))</f>
        <v>89.819123103847389</v>
      </c>
      <c r="L23" s="15">
        <f>IF($B23="","",IFERROR(VLOOKUP(L$4&amp;$B$1&amp;$B$2,REDUCA!$1:$1048576,$C23,0)*$D23,"-"))</f>
        <v>91.140730227124763</v>
      </c>
      <c r="M23" s="15">
        <f>IF($B23="","",IFERROR(VLOOKUP(M$4&amp;$B$1&amp;$B$2,REDUCA!$1:$1048576,$C23,0)*$D23,"-"))</f>
        <v>91.876359609622483</v>
      </c>
      <c r="N23" s="15">
        <f>IF($B23="","",IFERROR(VLOOKUP(N$4&amp;$B$1&amp;$B$2,REDUCA!$1:$1048576,$C23,0)*$D23,"-"))</f>
        <v>93.247465471411687</v>
      </c>
      <c r="O23" s="15">
        <f>IF($B23="","",IFERROR(VLOOKUP(O$4&amp;$B$1&amp;$B$2,REDUCA!$1:$1048576,$C23,0)*$D23,"-"))</f>
        <v>90.21172126597375</v>
      </c>
      <c r="P23" s="15">
        <f>IF($B23="","",IFERROR(VLOOKUP(P$4&amp;$B$1&amp;$B$2,REDUCA!$1:$1048576,$C23,0)*$D23,"-"))</f>
        <v>87.98798446235233</v>
      </c>
      <c r="Q23" s="16"/>
      <c r="R23" s="16"/>
      <c r="S23" s="16"/>
      <c r="T23" s="16"/>
      <c r="U23" s="16"/>
      <c r="V23" s="17"/>
      <c r="W23" s="18"/>
      <c r="X23" s="19"/>
    </row>
    <row r="24" spans="2:24" ht="20.100000000000001" customHeight="1">
      <c r="B24" s="66" t="s">
        <v>34</v>
      </c>
      <c r="C24" s="67">
        <f>HLOOKUP($B24,REDUCA!$1:$2,2,0)</f>
        <v>74</v>
      </c>
      <c r="D24" s="67">
        <v>100</v>
      </c>
      <c r="E24" s="14"/>
      <c r="F24" s="14" t="s">
        <v>73</v>
      </c>
      <c r="G24" s="15">
        <f>IF($B24="","",IFERROR(VLOOKUP(G$4&amp;$B$1&amp;$B$2,REDUCA!$1:$1048576,$C24,0)*$D24,"-"))</f>
        <v>20.405834388032453</v>
      </c>
      <c r="H24" s="15">
        <f>IF($B24="","",IFERROR(VLOOKUP(H$4&amp;$B$1&amp;$B$2,REDUCA!$1:$1048576,$C24,0)*$D24,"-"))</f>
        <v>22.561390209578882</v>
      </c>
      <c r="I24" s="15">
        <f>IF($B24="","",IFERROR(VLOOKUP(I$4&amp;$B$1&amp;$B$2,REDUCA!$1:$1048576,$C24,0)*$D24,"-"))</f>
        <v>25.573976781678066</v>
      </c>
      <c r="J24" s="15">
        <f>IF($B24="","",IFERROR(VLOOKUP(J$4&amp;$B$1&amp;$B$2,REDUCA!$1:$1048576,$C24,0)*$D24,"-"))</f>
        <v>26.203589945870647</v>
      </c>
      <c r="K24" s="15">
        <f>IF($B24="","",IFERROR(VLOOKUP(K$4&amp;$B$1&amp;$B$2,REDUCA!$1:$1048576,$C24,0)*$D24,"-"))</f>
        <v>28.284369427406443</v>
      </c>
      <c r="L24" s="15">
        <f>IF($B24="","",IFERROR(VLOOKUP(L$4&amp;$B$1&amp;$B$2,REDUCA!$1:$1048576,$C24,0)*$D24,"-"))</f>
        <v>32.094478796220912</v>
      </c>
      <c r="M24" s="15">
        <f>IF($B24="","",IFERROR(VLOOKUP(M$4&amp;$B$1&amp;$B$2,REDUCA!$1:$1048576,$C24,0)*$D24,"-"))</f>
        <v>33.98910711180487</v>
      </c>
      <c r="N24" s="15">
        <f>IF($B24="","",IFERROR(VLOOKUP(N$4&amp;$B$1&amp;$B$2,REDUCA!$1:$1048576,$C24,0)*$D24,"-"))</f>
        <v>35.84219932035149</v>
      </c>
      <c r="O24" s="15">
        <f>IF($B24="","",IFERROR(VLOOKUP(O$4&amp;$B$1&amp;$B$2,REDUCA!$1:$1048576,$C24,0)*$D24,"-"))</f>
        <v>37.63505952935229</v>
      </c>
      <c r="P24" s="15">
        <f>IF($B24="","",IFERROR(VLOOKUP(P$4&amp;$B$1&amp;$B$2,REDUCA!$1:$1048576,$C24,0)*$D24,"-"))</f>
        <v>39.898460015966108</v>
      </c>
      <c r="Q24" s="16"/>
      <c r="R24" s="16"/>
      <c r="S24" s="16"/>
      <c r="T24" s="16"/>
      <c r="U24" s="16"/>
      <c r="V24" s="17"/>
      <c r="W24" s="18"/>
      <c r="X24" s="19"/>
    </row>
    <row r="25" spans="2:24" ht="20.100000000000001" customHeight="1">
      <c r="B25" s="66" t="s">
        <v>35</v>
      </c>
      <c r="C25" s="67">
        <f>HLOOKUP($B25,REDUCA!$1:$2,2,0)</f>
        <v>75</v>
      </c>
      <c r="D25" s="67">
        <v>100</v>
      </c>
      <c r="E25" s="14"/>
      <c r="F25" s="14" t="s">
        <v>74</v>
      </c>
      <c r="G25" s="15">
        <f>IF($B25="","",IFERROR(VLOOKUP(G$4&amp;$B$1&amp;$B$2,REDUCA!$1:$1048576,$C25,0)*$D25,"-"))</f>
        <v>73.296955113410448</v>
      </c>
      <c r="H25" s="15">
        <f>IF($B25="","",IFERROR(VLOOKUP(H$4&amp;$B$1&amp;$B$2,REDUCA!$1:$1048576,$C25,0)*$D25,"-"))</f>
        <v>73.630913446882673</v>
      </c>
      <c r="I25" s="15">
        <f>IF($B25="","",IFERROR(VLOOKUP(I$4&amp;$B$1&amp;$B$2,REDUCA!$1:$1048576,$C25,0)*$D25,"-"))</f>
        <v>73.83302438062114</v>
      </c>
      <c r="J25" s="15">
        <f>IF($B25="","",IFERROR(VLOOKUP(J$4&amp;$B$1&amp;$B$2,REDUCA!$1:$1048576,$C25,0)*$D25,"-"))</f>
        <v>73.592041508965849</v>
      </c>
      <c r="K25" s="15">
        <f>IF($B25="","",IFERROR(VLOOKUP(K$4&amp;$B$1&amp;$B$2,REDUCA!$1:$1048576,$C25,0)*$D25,"-"))</f>
        <v>73.492437885927629</v>
      </c>
      <c r="L25" s="15">
        <f>IF($B25="","",IFERROR(VLOOKUP(L$4&amp;$B$1&amp;$B$2,REDUCA!$1:$1048576,$C25,0)*$D25,"-"))</f>
        <v>74.229319167831576</v>
      </c>
      <c r="M25" s="15">
        <f>IF($B25="","",IFERROR(VLOOKUP(M$4&amp;$B$1&amp;$B$2,REDUCA!$1:$1048576,$C25,0)*$D25,"-"))</f>
        <v>74.213238885196191</v>
      </c>
      <c r="N25" s="15">
        <f>IF($B25="","",IFERROR(VLOOKUP(N$4&amp;$B$1&amp;$B$2,REDUCA!$1:$1048576,$C25,0)*$D25,"-"))</f>
        <v>74.651724551957727</v>
      </c>
      <c r="O25" s="15">
        <f>IF($B25="","",IFERROR(VLOOKUP(O$4&amp;$B$1&amp;$B$2,REDUCA!$1:$1048576,$C25,0)*$D25,"-"))</f>
        <v>75.098299787687196</v>
      </c>
      <c r="P25" s="15">
        <f>IF($B25="","",IFERROR(VLOOKUP(P$4&amp;$B$1&amp;$B$2,REDUCA!$1:$1048576,$C25,0)*$D25,"-"))</f>
        <v>75.075112923828044</v>
      </c>
      <c r="Q25" s="16"/>
      <c r="R25" s="16"/>
      <c r="S25" s="16"/>
      <c r="T25" s="16"/>
      <c r="U25" s="16"/>
      <c r="V25" s="17"/>
      <c r="W25" s="18"/>
      <c r="X25" s="19"/>
    </row>
    <row r="26" spans="2:24" ht="20.100000000000001" customHeight="1">
      <c r="B26" s="66" t="s">
        <v>36</v>
      </c>
      <c r="C26" s="67">
        <f>HLOOKUP($B26,REDUCA!$1:$2,2,0)</f>
        <v>76</v>
      </c>
      <c r="D26" s="67">
        <v>100</v>
      </c>
      <c r="E26" s="14"/>
      <c r="F26" s="14" t="s">
        <v>75</v>
      </c>
      <c r="G26" s="15">
        <f>IF($B26="","",IFERROR(VLOOKUP(G$4&amp;$B$1&amp;$B$2,REDUCA!$1:$1048576,$C26,0)*$D26,"-"))</f>
        <v>93.377193887441365</v>
      </c>
      <c r="H26" s="15">
        <f>IF($B26="","",IFERROR(VLOOKUP(H$4&amp;$B$1&amp;$B$2,REDUCA!$1:$1048576,$C26,0)*$D26,"-"))</f>
        <v>93.866162780173255</v>
      </c>
      <c r="I26" s="15">
        <f>IF($B26="","",IFERROR(VLOOKUP(I$4&amp;$B$1&amp;$B$2,REDUCA!$1:$1048576,$C26,0)*$D26,"-"))</f>
        <v>93.970150712116009</v>
      </c>
      <c r="J26" s="15">
        <f>IF($B26="","",IFERROR(VLOOKUP(J$4&amp;$B$1&amp;$B$2,REDUCA!$1:$1048576,$C26,0)*$D26,"-"))</f>
        <v>94.052508482658254</v>
      </c>
      <c r="K26" s="15">
        <f>IF($B26="","",IFERROR(VLOOKUP(K$4&amp;$B$1&amp;$B$2,REDUCA!$1:$1048576,$C26,0)*$D26,"-"))</f>
        <v>94.663978943271431</v>
      </c>
      <c r="L26" s="15">
        <f>IF($B26="","",IFERROR(VLOOKUP(L$4&amp;$B$1&amp;$B$2,REDUCA!$1:$1048576,$C26,0)*$D26,"-"))</f>
        <v>95.029147413516739</v>
      </c>
      <c r="M26" s="15">
        <f>IF($B26="","",IFERROR(VLOOKUP(M$4&amp;$B$1&amp;$B$2,REDUCA!$1:$1048576,$C26,0)*$D26,"-"))</f>
        <v>94.714102646812165</v>
      </c>
      <c r="N26" s="15">
        <f>IF($B26="","",IFERROR(VLOOKUP(N$4&amp;$B$1&amp;$B$2,REDUCA!$1:$1048576,$C26,0)*$D26,"-"))</f>
        <v>94.94358725349872</v>
      </c>
      <c r="O26" s="15">
        <f>IF($B26="","",IFERROR(VLOOKUP(O$4&amp;$B$1&amp;$B$2,REDUCA!$1:$1048576,$C26,0)*$D26,"-"))</f>
        <v>95.344800546774437</v>
      </c>
      <c r="P26" s="15">
        <f>IF($B26="","",IFERROR(VLOOKUP(P$4&amp;$B$1&amp;$B$2,REDUCA!$1:$1048576,$C26,0)*$D26,"-"))</f>
        <v>95.614434823527432</v>
      </c>
      <c r="Q26" s="16"/>
      <c r="R26" s="16"/>
      <c r="S26" s="16"/>
      <c r="T26" s="16"/>
      <c r="U26" s="16"/>
      <c r="V26" s="17"/>
      <c r="W26" s="18"/>
      <c r="X26" s="19"/>
    </row>
    <row r="27" spans="2:24" ht="20.100000000000001" customHeight="1">
      <c r="B27" s="66" t="s">
        <v>37</v>
      </c>
      <c r="C27" s="67">
        <f>HLOOKUP($B27,REDUCA!$1:$2,2,0)</f>
        <v>77</v>
      </c>
      <c r="D27" s="67">
        <v>100</v>
      </c>
      <c r="E27" s="14"/>
      <c r="F27" s="14" t="s">
        <v>76</v>
      </c>
      <c r="G27" s="15">
        <f>IF($B27="","",IFERROR(VLOOKUP(G$4&amp;$B$1&amp;$B$2,REDUCA!$1:$1048576,$C27,0)*$D27,"-"))</f>
        <v>37.457149788923431</v>
      </c>
      <c r="H27" s="15">
        <f>IF($B27="","",IFERROR(VLOOKUP(H$4&amp;$B$1&amp;$B$2,REDUCA!$1:$1048576,$C27,0)*$D27,"-"))</f>
        <v>40.322238893480602</v>
      </c>
      <c r="I27" s="15">
        <f>IF($B27="","",IFERROR(VLOOKUP(I$4&amp;$B$1&amp;$B$2,REDUCA!$1:$1048576,$C27,0)*$D27,"-"))</f>
        <v>43.403725783076197</v>
      </c>
      <c r="J27" s="15">
        <f>IF($B27="","",IFERROR(VLOOKUP(J$4&amp;$B$1&amp;$B$2,REDUCA!$1:$1048576,$C27,0)*$D27,"-"))</f>
        <v>45.492022092827561</v>
      </c>
      <c r="K27" s="15">
        <f>IF($B27="","",IFERROR(VLOOKUP(K$4&amp;$B$1&amp;$B$2,REDUCA!$1:$1048576,$C27,0)*$D27,"-"))</f>
        <v>46.308099564126309</v>
      </c>
      <c r="L27" s="15">
        <f>IF($B27="","",IFERROR(VLOOKUP(L$4&amp;$B$1&amp;$B$2,REDUCA!$1:$1048576,$C27,0)*$D27,"-"))</f>
        <v>48.100359117877581</v>
      </c>
      <c r="M27" s="15">
        <f>IF($B27="","",IFERROR(VLOOKUP(M$4&amp;$B$1&amp;$B$2,REDUCA!$1:$1048576,$C27,0)*$D27,"-"))</f>
        <v>48.829190169360587</v>
      </c>
      <c r="N27" s="15">
        <f>IF($B27="","",IFERROR(VLOOKUP(N$4&amp;$B$1&amp;$B$2,REDUCA!$1:$1048576,$C27,0)*$D27,"-"))</f>
        <v>51.258987294493593</v>
      </c>
      <c r="O27" s="15">
        <f>IF($B27="","",IFERROR(VLOOKUP(O$4&amp;$B$1&amp;$B$2,REDUCA!$1:$1048576,$C27,0)*$D27,"-"))</f>
        <v>51.741838830646536</v>
      </c>
      <c r="P27" s="15">
        <f>IF($B27="","",IFERROR(VLOOKUP(P$4&amp;$B$1&amp;$B$2,REDUCA!$1:$1048576,$C27,0)*$D27,"-"))</f>
        <v>52.409249390810807</v>
      </c>
      <c r="Q27" s="16"/>
      <c r="R27" s="16"/>
      <c r="S27" s="16"/>
      <c r="T27" s="16"/>
      <c r="U27" s="16"/>
      <c r="V27" s="17"/>
      <c r="W27" s="18"/>
      <c r="X27" s="19"/>
    </row>
    <row r="28" spans="2:24" ht="20.100000000000001" customHeight="1">
      <c r="B28" s="66" t="s">
        <v>38</v>
      </c>
      <c r="C28" s="67">
        <f>HLOOKUP($B28,REDUCA!$1:$2,2,0)</f>
        <v>78</v>
      </c>
      <c r="D28" s="67">
        <v>100</v>
      </c>
      <c r="E28" s="20"/>
      <c r="F28" s="20" t="s">
        <v>77</v>
      </c>
      <c r="G28" s="21">
        <f>IF($B28="","",IFERROR(VLOOKUP(G$4&amp;$B$1&amp;$B$2,REDUCA!$1:$1048576,$C28,0)*$D28,"-"))</f>
        <v>9.2175686231420517</v>
      </c>
      <c r="H28" s="21">
        <f>IF($B28="","",IFERROR(VLOOKUP(H$4&amp;$B$1&amp;$B$2,REDUCA!$1:$1048576,$C28,0)*$D28,"-"))</f>
        <v>10.234602115357147</v>
      </c>
      <c r="I28" s="21">
        <f>IF($B28="","",IFERROR(VLOOKUP(I$4&amp;$B$1&amp;$B$2,REDUCA!$1:$1048576,$C28,0)*$D28,"-"))</f>
        <v>10.804982648623255</v>
      </c>
      <c r="J28" s="21">
        <f>IF($B28="","",IFERROR(VLOOKUP(J$4&amp;$B$1&amp;$B$2,REDUCA!$1:$1048576,$C28,0)*$D28,"-"))</f>
        <v>11.020208260876533</v>
      </c>
      <c r="K28" s="21">
        <f>IF($B28="","",IFERROR(VLOOKUP(K$4&amp;$B$1&amp;$B$2,REDUCA!$1:$1048576,$C28,0)*$D28,"-"))</f>
        <v>11.65847308853219</v>
      </c>
      <c r="L28" s="21">
        <f>IF($B28="","",IFERROR(VLOOKUP(L$4&amp;$B$1&amp;$B$2,REDUCA!$1:$1048576,$C28,0)*$D28,"-"))</f>
        <v>13.239021954696778</v>
      </c>
      <c r="M28" s="21">
        <f>IF($B28="","",IFERROR(VLOOKUP(M$4&amp;$B$1&amp;$B$2,REDUCA!$1:$1048576,$C28,0)*$D28,"-"))</f>
        <v>13.884638643651234</v>
      </c>
      <c r="N28" s="21">
        <f>IF($B28="","",IFERROR(VLOOKUP(N$4&amp;$B$1&amp;$B$2,REDUCA!$1:$1048576,$C28,0)*$D28,"-"))</f>
        <v>14.733346637796469</v>
      </c>
      <c r="O28" s="21">
        <f>IF($B28="","",IFERROR(VLOOKUP(O$4&amp;$B$1&amp;$B$2,REDUCA!$1:$1048576,$C28,0)*$D28,"-"))</f>
        <v>15.462665916199494</v>
      </c>
      <c r="P28" s="21">
        <f>IF($B28="","",IFERROR(VLOOKUP(P$4&amp;$B$1&amp;$B$2,REDUCA!$1:$1048576,$C28,0)*$D28,"-"))</f>
        <v>15.869974831739924</v>
      </c>
      <c r="Q28" s="16"/>
      <c r="R28" s="16"/>
      <c r="S28" s="16"/>
      <c r="T28" s="16"/>
      <c r="U28" s="16"/>
      <c r="V28" s="17"/>
      <c r="W28" s="18"/>
      <c r="X28" s="19"/>
    </row>
    <row r="29" spans="2:24" ht="20.100000000000001" customHeight="1">
      <c r="C29" s="67"/>
      <c r="D29" s="67"/>
      <c r="E29" s="11" t="s">
        <v>183</v>
      </c>
      <c r="F29" s="11"/>
      <c r="G29" s="12" t="str">
        <f>IF($B29="","",IFERROR(VLOOKUP(G$4&amp;$B$1&amp;$B$2,REDUCA!$1:$1048576,$C29,0)*$D29,"-"))</f>
        <v/>
      </c>
      <c r="H29" s="12" t="str">
        <f>IF($B29="","",IFERROR(VLOOKUP(H$4&amp;$B$1&amp;$B$2,REDUCA!$1:$1048576,$C29,0)*$D29,"-"))</f>
        <v/>
      </c>
      <c r="I29" s="12" t="str">
        <f>IF($B29="","",IFERROR(VLOOKUP(I$4&amp;$B$1&amp;$B$2,REDUCA!$1:$1048576,$C29,0)*$D29,"-"))</f>
        <v/>
      </c>
      <c r="J29" s="12" t="str">
        <f>IF($B29="","",IFERROR(VLOOKUP(J$4&amp;$B$1&amp;$B$2,REDUCA!$1:$1048576,$C29,0)*$D29,"-"))</f>
        <v/>
      </c>
      <c r="K29" s="12" t="str">
        <f>IF($B29="","",IFERROR(VLOOKUP(K$4&amp;$B$1&amp;$B$2,REDUCA!$1:$1048576,$C29,0)*$D29,"-"))</f>
        <v/>
      </c>
      <c r="L29" s="12" t="str">
        <f>IF($B29="","",IFERROR(VLOOKUP(L$4&amp;$B$1&amp;$B$2,REDUCA!$1:$1048576,$C29,0)*$D29,"-"))</f>
        <v/>
      </c>
      <c r="M29" s="13" t="str">
        <f>IF($B29="","",IFERROR(VLOOKUP(M$4&amp;$B$1&amp;$B$2,REDUCA!$1:$1048576,$C29,0)*$D29,"-"))</f>
        <v/>
      </c>
      <c r="N29" s="13" t="str">
        <f>IF($B29="","",IFERROR(VLOOKUP(N$4&amp;$B$1&amp;$B$2,REDUCA!$1:$1048576,$C29,0)*$D29,"-"))</f>
        <v/>
      </c>
      <c r="O29" s="13" t="str">
        <f>IF($B29="","",IFERROR(VLOOKUP(O$4&amp;$B$1&amp;$B$2,REDUCA!$1:$1048576,$C29,0)*$D29,"-"))</f>
        <v/>
      </c>
      <c r="P29" s="13" t="str">
        <f>IF($B29="","",IFERROR(VLOOKUP(P$4&amp;$B$1&amp;$B$2,REDUCA!$1:$1048576,$C29,0)*$D29,"-"))</f>
        <v/>
      </c>
      <c r="Q29" s="8"/>
      <c r="R29" s="8"/>
      <c r="S29" s="8"/>
      <c r="V29" s="9"/>
      <c r="W29" s="10"/>
      <c r="X29" s="10"/>
    </row>
    <row r="30" spans="2:24" ht="20.100000000000001" customHeight="1">
      <c r="B30" s="66" t="s">
        <v>0</v>
      </c>
      <c r="C30" s="67">
        <f>HLOOKUP($B30,REDUCA!$1:$2,2,0)</f>
        <v>29</v>
      </c>
      <c r="D30" s="67">
        <v>100</v>
      </c>
      <c r="E30" s="14"/>
      <c r="F30" s="14" t="s">
        <v>39</v>
      </c>
      <c r="G30" s="15">
        <f>IF($B30="","",IFERROR(VLOOKUP(G$4&amp;$B$1&amp;$B$2,REDUCA!$1:$1048576,$C30,0)*$D30,"-"))</f>
        <v>14.060887233693833</v>
      </c>
      <c r="H30" s="15">
        <f>IF($B30="","",IFERROR(VLOOKUP(H$4&amp;$B$1&amp;$B$2,REDUCA!$1:$1048576,$C30,0)*$D30,"-"))</f>
        <v>13.428743980547036</v>
      </c>
      <c r="I30" s="15">
        <f>IF($B30="","",IFERROR(VLOOKUP(I$4&amp;$B$1&amp;$B$2,REDUCA!$1:$1048576,$C30,0)*$D30,"-"))</f>
        <v>13.109991262513764</v>
      </c>
      <c r="J30" s="15">
        <f>IF($B30="","",IFERROR(VLOOKUP(J$4&amp;$B$1&amp;$B$2,REDUCA!$1:$1048576,$C30,0)*$D30,"-"))</f>
        <v>13.162982766200637</v>
      </c>
      <c r="K30" s="15">
        <f>IF($B30="","",IFERROR(VLOOKUP(K$4&amp;$B$1&amp;$B$2,REDUCA!$1:$1048576,$C30,0)*$D30,"-"))</f>
        <v>12.568890135937618</v>
      </c>
      <c r="L30" s="15">
        <f>IF($B30="","",IFERROR(VLOOKUP(L$4&amp;$B$1&amp;$B$2,REDUCA!$1:$1048576,$C30,0)*$D30,"-"))</f>
        <v>11.411160610333546</v>
      </c>
      <c r="M30" s="15">
        <f>IF($B30="","",IFERROR(VLOOKUP(M$4&amp;$B$1&amp;$B$2,REDUCA!$1:$1048576,$C30,0)*$D30,"-"))</f>
        <v>11.107098738648032</v>
      </c>
      <c r="N30" s="15">
        <f>IF($B30="","",IFERROR(VLOOKUP(N$4&amp;$B$1&amp;$B$2,REDUCA!$1:$1048576,$C30,0)*$D30,"-"))</f>
        <v>10.020951810835079</v>
      </c>
      <c r="O30" s="15">
        <f>IF($B30="","",IFERROR(VLOOKUP(O$4&amp;$B$1&amp;$B$2,REDUCA!$1:$1048576,$C30,0)*$D30,"-"))</f>
        <v>9.1417380188076827</v>
      </c>
      <c r="P30" s="15">
        <f>IF($B30="","",IFERROR(VLOOKUP(P$4&amp;$B$1&amp;$B$2,REDUCA!$1:$1048576,$C30,0)*$D30,"-"))</f>
        <v>6.9421535229415952</v>
      </c>
      <c r="Q30" s="16"/>
      <c r="R30" s="16"/>
      <c r="S30" s="16"/>
      <c r="T30" s="16"/>
      <c r="U30" s="16"/>
      <c r="V30" s="17"/>
      <c r="W30" s="18"/>
      <c r="X30" s="19"/>
    </row>
    <row r="31" spans="2:24" ht="20.100000000000001" customHeight="1">
      <c r="B31" s="66" t="s">
        <v>1</v>
      </c>
      <c r="C31" s="67">
        <f>HLOOKUP($B31,REDUCA!$1:$2,2,0)</f>
        <v>5</v>
      </c>
      <c r="D31" s="67">
        <v>100</v>
      </c>
      <c r="E31" s="20"/>
      <c r="F31" s="20" t="s">
        <v>40</v>
      </c>
      <c r="G31" s="21">
        <f>IF($B31="","",IFERROR(VLOOKUP(G$4&amp;$B$1&amp;$B$2,REDUCA!$1:$1048576,$C31,0)*$D31,"-"))</f>
        <v>4.1990301469852982</v>
      </c>
      <c r="H31" s="21">
        <f>IF($B31="","",IFERROR(VLOOKUP(H$4&amp;$B$1&amp;$B$2,REDUCA!$1:$1048576,$C31,0)*$D31,"-"))</f>
        <v>3.8440578490062967</v>
      </c>
      <c r="I31" s="21">
        <f>IF($B31="","",IFERROR(VLOOKUP(I$4&amp;$B$1&amp;$B$2,REDUCA!$1:$1048576,$C31,0)*$D31,"-"))</f>
        <v>3.5228527078093146</v>
      </c>
      <c r="J31" s="21">
        <f>IF($B31="","",IFERROR(VLOOKUP(J$4&amp;$B$1&amp;$B$2,REDUCA!$1:$1048576,$C31,0)*$D31,"-"))</f>
        <v>3.6165943965940377</v>
      </c>
      <c r="K31" s="21">
        <f>IF($B31="","",IFERROR(VLOOKUP(K$4&amp;$B$1&amp;$B$2,REDUCA!$1:$1048576,$C31,0)*$D31,"-"))</f>
        <v>3.1824119485374567</v>
      </c>
      <c r="L31" s="21">
        <f>IF($B31="","",IFERROR(VLOOKUP(L$4&amp;$B$1&amp;$B$2,REDUCA!$1:$1048576,$C31,0)*$D31,"-"))</f>
        <v>2.8738053670324759</v>
      </c>
      <c r="M31" s="21">
        <f>IF($B31="","",IFERROR(VLOOKUP(M$4&amp;$B$1&amp;$B$2,REDUCA!$1:$1048576,$C31,0)*$D31,"-"))</f>
        <v>2.9975190389271149</v>
      </c>
      <c r="N31" s="21">
        <f>IF($B31="","",IFERROR(VLOOKUP(N$4&amp;$B$1&amp;$B$2,REDUCA!$1:$1048576,$C31,0)*$D31,"-"))</f>
        <v>2.6852212155281512</v>
      </c>
      <c r="O31" s="21">
        <f>IF($B31="","",IFERROR(VLOOKUP(O$4&amp;$B$1&amp;$B$2,REDUCA!$1:$1048576,$C31,0)*$D31,"-"))</f>
        <v>2.3360794572616692</v>
      </c>
      <c r="P31" s="21">
        <f>IF($B31="","",IFERROR(VLOOKUP(P$4&amp;$B$1&amp;$B$2,REDUCA!$1:$1048576,$C31,0)*$D31,"-"))</f>
        <v>1.797341462426352</v>
      </c>
      <c r="Q31" s="16"/>
      <c r="R31" s="16"/>
      <c r="S31" s="16"/>
      <c r="T31" s="16"/>
      <c r="U31" s="16"/>
      <c r="V31" s="17"/>
      <c r="W31" s="18"/>
      <c r="X31" s="19"/>
    </row>
    <row r="32" spans="2:24" ht="20.100000000000001" customHeight="1">
      <c r="C32" s="67"/>
      <c r="D32" s="67"/>
      <c r="E32" s="11" t="s">
        <v>121</v>
      </c>
      <c r="F32" s="11"/>
      <c r="G32" s="12" t="str">
        <f>IF($B32="","",IFERROR(VLOOKUP(G$4&amp;$B$1&amp;$B$2,REDUCA!$1:$1048576,$C32,0)*$D32,"-"))</f>
        <v/>
      </c>
      <c r="H32" s="12" t="str">
        <f>IF($B32="","",IFERROR(VLOOKUP(H$4&amp;$B$1&amp;$B$2,REDUCA!$1:$1048576,$C32,0)*$D32,"-"))</f>
        <v/>
      </c>
      <c r="I32" s="12" t="str">
        <f>IF($B32="","",IFERROR(VLOOKUP(I$4&amp;$B$1&amp;$B$2,REDUCA!$1:$1048576,$C32,0)*$D32,"-"))</f>
        <v/>
      </c>
      <c r="J32" s="12" t="str">
        <f>IF($B32="","",IFERROR(VLOOKUP(J$4&amp;$B$1&amp;$B$2,REDUCA!$1:$1048576,$C32,0)*$D32,"-"))</f>
        <v/>
      </c>
      <c r="K32" s="12" t="str">
        <f>IF($B32="","",IFERROR(VLOOKUP(K$4&amp;$B$1&amp;$B$2,REDUCA!$1:$1048576,$C32,0)*$D32,"-"))</f>
        <v/>
      </c>
      <c r="L32" s="12" t="str">
        <f>IF($B32="","",IFERROR(VLOOKUP(L$4&amp;$B$1&amp;$B$2,REDUCA!$1:$1048576,$C32,0)*$D32,"-"))</f>
        <v/>
      </c>
      <c r="M32" s="13" t="str">
        <f>IF($B32="","",IFERROR(VLOOKUP(M$4&amp;$B$1&amp;$B$2,REDUCA!$1:$1048576,$C32,0)*$D32,"-"))</f>
        <v/>
      </c>
      <c r="N32" s="13" t="str">
        <f>IF($B32="","",IFERROR(VLOOKUP(N$4&amp;$B$1&amp;$B$2,REDUCA!$1:$1048576,$C32,0)*$D32,"-"))</f>
        <v/>
      </c>
      <c r="O32" s="13" t="str">
        <f>IF($B32="","",IFERROR(VLOOKUP(O$4&amp;$B$1&amp;$B$2,REDUCA!$1:$1048576,$C32,0)*$D32,"-"))</f>
        <v/>
      </c>
      <c r="P32" s="13" t="str">
        <f>IF($B32="","",IFERROR(VLOOKUP(P$4&amp;$B$1&amp;$B$2,REDUCA!$1:$1048576,$C32,0)*$D32,"-"))</f>
        <v/>
      </c>
      <c r="Q32" s="8"/>
      <c r="R32" s="8"/>
      <c r="S32" s="8"/>
      <c r="V32" s="9"/>
      <c r="W32" s="10"/>
      <c r="X32" s="10"/>
    </row>
    <row r="33" spans="2:24" ht="20.100000000000001" customHeight="1">
      <c r="B33" s="66" t="s">
        <v>3</v>
      </c>
      <c r="C33" s="67">
        <f>HLOOKUP($B33,REDUCA!$1:$2,2,0)</f>
        <v>7</v>
      </c>
      <c r="D33" s="67">
        <v>1</v>
      </c>
      <c r="E33" s="14"/>
      <c r="F33" s="14" t="s">
        <v>168</v>
      </c>
      <c r="G33" s="15">
        <f>IF($B33="","",IFERROR(VLOOKUP(G$4&amp;$B$1&amp;$B$2,REDUCA!$1:$1048576,$C33,0)*$D33,"-"))</f>
        <v>1.2324059108675325</v>
      </c>
      <c r="H33" s="15">
        <f>IF($B33="","",IFERROR(VLOOKUP(H$4&amp;$B$1&amp;$B$2,REDUCA!$1:$1048576,$C33,0)*$D33,"-"))</f>
        <v>1.1269523746732679</v>
      </c>
      <c r="I33" s="15">
        <f>IF($B33="","",IFERROR(VLOOKUP(I$4&amp;$B$1&amp;$B$2,REDUCA!$1:$1048576,$C33,0)*$D33,"-"))</f>
        <v>1.035304973495871</v>
      </c>
      <c r="J33" s="15">
        <f>IF($B33="","",IFERROR(VLOOKUP(J$4&amp;$B$1&amp;$B$2,REDUCA!$1:$1048576,$C33,0)*$D33,"-"))</f>
        <v>0.97201006730549333</v>
      </c>
      <c r="K33" s="15">
        <f>IF($B33="","",IFERROR(VLOOKUP(K$4&amp;$B$1&amp;$B$2,REDUCA!$1:$1048576,$C33,0)*$D33,"-"))</f>
        <v>0.93023996949799381</v>
      </c>
      <c r="L33" s="15">
        <f>IF($B33="","",IFERROR(VLOOKUP(L$4&amp;$B$1&amp;$B$2,REDUCA!$1:$1048576,$C33,0)*$D33,"-"))</f>
        <v>0.89053873760913549</v>
      </c>
      <c r="M33" s="15">
        <f>IF($B33="","",IFERROR(VLOOKUP(M$4&amp;$B$1&amp;$B$2,REDUCA!$1:$1048576,$C33,0)*$D33,"-"))</f>
        <v>0.98310037741427125</v>
      </c>
      <c r="N33" s="15">
        <f>IF($B33="","",IFERROR(VLOOKUP(N$4&amp;$B$1&amp;$B$2,REDUCA!$1:$1048576,$C33,0)*$D33,"-"))</f>
        <v>1.0052502379206176</v>
      </c>
      <c r="O33" s="15">
        <f>IF($B33="","",IFERROR(VLOOKUP(O$4&amp;$B$1&amp;$B$2,REDUCA!$1:$1048576,$C33,0)*$D33,"-"))</f>
        <v>1.0316268356574563</v>
      </c>
      <c r="P33" s="15">
        <f>IF($B33="","",IFERROR(VLOOKUP(P$4&amp;$B$1&amp;$B$2,REDUCA!$1:$1048576,$C33,0)*$D33,"-"))</f>
        <v>0.94007246188860127</v>
      </c>
      <c r="Q33" s="16"/>
      <c r="R33" s="16"/>
      <c r="S33" s="16"/>
      <c r="T33" s="16"/>
      <c r="U33" s="16"/>
      <c r="V33" s="17"/>
      <c r="W33" s="18"/>
      <c r="X33" s="19"/>
    </row>
    <row r="34" spans="2:24" ht="25.5" customHeight="1">
      <c r="B34" s="66" t="s">
        <v>4</v>
      </c>
      <c r="C34" s="67">
        <f>HLOOKUP($B34,REDUCA!$1:$2,2,0)</f>
        <v>8</v>
      </c>
      <c r="D34" s="67">
        <v>100</v>
      </c>
      <c r="E34" s="14"/>
      <c r="F34" s="14" t="s">
        <v>43</v>
      </c>
      <c r="G34" s="15">
        <f>IF($B34="","",IFERROR(VLOOKUP(G$4&amp;$B$1&amp;$B$2,REDUCA!$1:$1048576,$C34,0)*$D34,"-"))</f>
        <v>18.328147146026581</v>
      </c>
      <c r="H34" s="15">
        <f>IF($B34="","",IFERROR(VLOOKUP(H$4&amp;$B$1&amp;$B$2,REDUCA!$1:$1048576,$C34,0)*$D34,"-"))</f>
        <v>16.126394683559905</v>
      </c>
      <c r="I34" s="15">
        <f>IF($B34="","",IFERROR(VLOOKUP(I$4&amp;$B$1&amp;$B$2,REDUCA!$1:$1048576,$C34,0)*$D34,"-"))</f>
        <v>14.18963441897329</v>
      </c>
      <c r="J34" s="15">
        <f>IF($B34="","",IFERROR(VLOOKUP(J$4&amp;$B$1&amp;$B$2,REDUCA!$1:$1048576,$C34,0)*$D34,"-"))</f>
        <v>12.829155145098719</v>
      </c>
      <c r="K34" s="15">
        <f>IF($B34="","",IFERROR(VLOOKUP(K$4&amp;$B$1&amp;$B$2,REDUCA!$1:$1048576,$C34,0)*$D34,"-"))</f>
        <v>12.231730119592084</v>
      </c>
      <c r="L34" s="15">
        <f>IF($B34="","",IFERROR(VLOOKUP(L$4&amp;$B$1&amp;$B$2,REDUCA!$1:$1048576,$C34,0)*$D34,"-"))</f>
        <v>11.153394159043776</v>
      </c>
      <c r="M34" s="15">
        <f>IF($B34="","",IFERROR(VLOOKUP(M$4&amp;$B$1&amp;$B$2,REDUCA!$1:$1048576,$C34,0)*$D34,"-"))</f>
        <v>12.604895241014869</v>
      </c>
      <c r="N34" s="15">
        <f>IF($B34="","",IFERROR(VLOOKUP(N$4&amp;$B$1&amp;$B$2,REDUCA!$1:$1048576,$C34,0)*$D34,"-"))</f>
        <v>12.498921204040512</v>
      </c>
      <c r="O34" s="15">
        <f>IF($B34="","",IFERROR(VLOOKUP(O$4&amp;$B$1&amp;$B$2,REDUCA!$1:$1048576,$C34,0)*$D34,"-"))</f>
        <v>12.617065031822056</v>
      </c>
      <c r="P34" s="15">
        <f>IF($B34="","",IFERROR(VLOOKUP(P$4&amp;$B$1&amp;$B$2,REDUCA!$1:$1048576,$C34,0)*$D34,"-"))</f>
        <v>10.989222393716528</v>
      </c>
      <c r="Q34" s="16"/>
      <c r="R34" s="16"/>
      <c r="S34" s="16"/>
      <c r="T34" s="16"/>
      <c r="U34" s="16"/>
      <c r="V34" s="17"/>
      <c r="W34" s="18"/>
      <c r="X34" s="19"/>
    </row>
    <row r="35" spans="2:24" ht="25.5" customHeight="1">
      <c r="B35" s="66" t="s">
        <v>92</v>
      </c>
      <c r="C35" s="67">
        <f>HLOOKUP($B35,REDUCA!$1:$2,2,0)</f>
        <v>38</v>
      </c>
      <c r="D35" s="67">
        <v>1</v>
      </c>
      <c r="E35" s="14"/>
      <c r="F35" s="14" t="s">
        <v>169</v>
      </c>
      <c r="G35" s="15">
        <f>IF($B35="","",IFERROR(VLOOKUP(G$4&amp;$B$1&amp;$B$2,REDUCA!$1:$1048576,$C35,0)*$D35,"-"))</f>
        <v>2.6105756572151169</v>
      </c>
      <c r="H35" s="15">
        <f>IF($B35="","",IFERROR(VLOOKUP(H$4&amp;$B$1&amp;$B$2,REDUCA!$1:$1048576,$C35,0)*$D35,"-"))</f>
        <v>2.518465598273306</v>
      </c>
      <c r="I35" s="15">
        <f>IF($B35="","",IFERROR(VLOOKUP(I$4&amp;$B$1&amp;$B$2,REDUCA!$1:$1048576,$C35,0)*$D35,"-"))</f>
        <v>2.4081712910589039</v>
      </c>
      <c r="J35" s="15">
        <f>IF($B35="","",IFERROR(VLOOKUP(J$4&amp;$B$1&amp;$B$2,REDUCA!$1:$1048576,$C35,0)*$D35,"-"))</f>
        <v>2.162774570774689</v>
      </c>
      <c r="K35" s="15">
        <f>IF($B35="","",IFERROR(VLOOKUP(K$4&amp;$B$1&amp;$B$2,REDUCA!$1:$1048576,$C35,0)*$D35,"-"))</f>
        <v>2.2128348139924987</v>
      </c>
      <c r="L35" s="15">
        <f>IF($B35="","",IFERROR(VLOOKUP(L$4&amp;$B$1&amp;$B$2,REDUCA!$1:$1048576,$C35,0)*$D35,"-"))</f>
        <v>1.9108899443372742</v>
      </c>
      <c r="M35" s="15">
        <f>IF($B35="","",IFERROR(VLOOKUP(M$4&amp;$B$1&amp;$B$2,REDUCA!$1:$1048576,$C35,0)*$D35,"-"))</f>
        <v>2.3597446734867837</v>
      </c>
      <c r="N35" s="15">
        <f>IF($B35="","",IFERROR(VLOOKUP(N$4&amp;$B$1&amp;$B$2,REDUCA!$1:$1048576,$C35,0)*$D35,"-"))</f>
        <v>2.2617956065006006</v>
      </c>
      <c r="O35" s="15">
        <f>IF($B35="","",IFERROR(VLOOKUP(O$4&amp;$B$1&amp;$B$2,REDUCA!$1:$1048576,$C35,0)*$D35,"-"))</f>
        <v>2.1874017013150331</v>
      </c>
      <c r="P35" s="15">
        <f>IF($B35="","",IFERROR(VLOOKUP(P$4&amp;$B$1&amp;$B$2,REDUCA!$1:$1048576,$C35,0)*$D35,"-"))</f>
        <v>2.1854349284398062</v>
      </c>
      <c r="Q35" s="16"/>
      <c r="R35" s="16"/>
      <c r="S35" s="16"/>
      <c r="T35" s="16"/>
      <c r="U35" s="16"/>
      <c r="V35" s="17"/>
      <c r="W35" s="18"/>
      <c r="X35" s="19"/>
    </row>
    <row r="36" spans="2:24" ht="25.5" customHeight="1">
      <c r="B36" s="66" t="s">
        <v>93</v>
      </c>
      <c r="C36" s="67">
        <f>HLOOKUP($B36,REDUCA!$1:$2,2,0)</f>
        <v>39</v>
      </c>
      <c r="D36" s="67">
        <v>1</v>
      </c>
      <c r="E36" s="14"/>
      <c r="F36" s="14" t="s">
        <v>170</v>
      </c>
      <c r="G36" s="15">
        <f>IF($B36="","",IFERROR(VLOOKUP(G$4&amp;$B$1&amp;$B$2,REDUCA!$1:$1048576,$C36,0)*$D36,"-"))</f>
        <v>2.5145698962919205</v>
      </c>
      <c r="H36" s="15">
        <f>IF($B36="","",IFERROR(VLOOKUP(H$4&amp;$B$1&amp;$B$2,REDUCA!$1:$1048576,$C36,0)*$D36,"-"))</f>
        <v>2.5196213721966947</v>
      </c>
      <c r="I36" s="15">
        <f>IF($B36="","",IFERROR(VLOOKUP(I$4&amp;$B$1&amp;$B$2,REDUCA!$1:$1048576,$C36,0)*$D36,"-"))</f>
        <v>2.4700669368226209</v>
      </c>
      <c r="J36" s="15">
        <f>IF($B36="","",IFERROR(VLOOKUP(J$4&amp;$B$1&amp;$B$2,REDUCA!$1:$1048576,$C36,0)*$D36,"-"))</f>
        <v>2.2640017247975526</v>
      </c>
      <c r="K36" s="15">
        <f>IF($B36="","",IFERROR(VLOOKUP(K$4&amp;$B$1&amp;$B$2,REDUCA!$1:$1048576,$C36,0)*$D36,"-"))</f>
        <v>2.2930942019873721</v>
      </c>
      <c r="L36" s="15">
        <f>IF($B36="","",IFERROR(VLOOKUP(L$4&amp;$B$1&amp;$B$2,REDUCA!$1:$1048576,$C36,0)*$D36,"-"))</f>
        <v>2.161980089407213</v>
      </c>
      <c r="M36" s="15">
        <f>IF($B36="","",IFERROR(VLOOKUP(M$4&amp;$B$1&amp;$B$2,REDUCA!$1:$1048576,$C36,0)*$D36,"-"))</f>
        <v>2.1745259177149698</v>
      </c>
      <c r="N36" s="15">
        <f>IF($B36="","",IFERROR(VLOOKUP(N$4&amp;$B$1&amp;$B$2,REDUCA!$1:$1048576,$C36,0)*$D36,"-"))</f>
        <v>2.1536810431110189</v>
      </c>
      <c r="O36" s="15">
        <f>IF($B36="","",IFERROR(VLOOKUP(O$4&amp;$B$1&amp;$B$2,REDUCA!$1:$1048576,$C36,0)*$D36,"-"))</f>
        <v>2.0616752678659021</v>
      </c>
      <c r="P36" s="15">
        <f>IF($B36="","",IFERROR(VLOOKUP(P$4&amp;$B$1&amp;$B$2,REDUCA!$1:$1048576,$C36,0)*$D36,"-"))</f>
        <v>1.8157768537873564</v>
      </c>
      <c r="Q36" s="16"/>
      <c r="R36" s="16"/>
      <c r="S36" s="16"/>
      <c r="T36" s="16"/>
      <c r="U36" s="16"/>
      <c r="V36" s="17"/>
      <c r="W36" s="18"/>
      <c r="X36" s="19"/>
    </row>
    <row r="37" spans="2:24" ht="20.100000000000001" customHeight="1">
      <c r="B37" s="66" t="s">
        <v>94</v>
      </c>
      <c r="C37" s="67">
        <f>HLOOKUP($B37,REDUCA!$1:$2,2,0)</f>
        <v>40</v>
      </c>
      <c r="D37" s="67">
        <v>1</v>
      </c>
      <c r="E37" s="14"/>
      <c r="F37" s="14" t="s">
        <v>171</v>
      </c>
      <c r="G37" s="15">
        <f>IF($B37="","",IFERROR(VLOOKUP(G$4&amp;$B$1&amp;$B$2,REDUCA!$1:$1048576,$C37,0)*$D37,"-"))</f>
        <v>3.8853515646547847</v>
      </c>
      <c r="H37" s="15">
        <f>IF($B37="","",IFERROR(VLOOKUP(H$4&amp;$B$1&amp;$B$2,REDUCA!$1:$1048576,$C37,0)*$D37,"-"))</f>
        <v>3.6787024910671091</v>
      </c>
      <c r="I37" s="15">
        <f>IF($B37="","",IFERROR(VLOOKUP(I$4&amp;$B$1&amp;$B$2,REDUCA!$1:$1048576,$C37,0)*$D37,"-"))</f>
        <v>3.7477412873953937</v>
      </c>
      <c r="J37" s="15">
        <f>IF($B37="","",IFERROR(VLOOKUP(J$4&amp;$B$1&amp;$B$2,REDUCA!$1:$1048576,$C37,0)*$D37,"-"))</f>
        <v>3.811034006134737</v>
      </c>
      <c r="K37" s="15">
        <f>IF($B37="","",IFERROR(VLOOKUP(K$4&amp;$B$1&amp;$B$2,REDUCA!$1:$1048576,$C37,0)*$D37,"-"))</f>
        <v>3.765212655100707</v>
      </c>
      <c r="L37" s="15">
        <f>IF($B37="","",IFERROR(VLOOKUP(L$4&amp;$B$1&amp;$B$2,REDUCA!$1:$1048576,$C37,0)*$D37,"-"))</f>
        <v>3.5788678249910855</v>
      </c>
      <c r="M37" s="15">
        <f>IF($B37="","",IFERROR(VLOOKUP(M$4&amp;$B$1&amp;$B$2,REDUCA!$1:$1048576,$C37,0)*$D37,"-"))</f>
        <v>3.5602902647500096</v>
      </c>
      <c r="N37" s="15">
        <f>IF($B37="","",IFERROR(VLOOKUP(N$4&amp;$B$1&amp;$B$2,REDUCA!$1:$1048576,$C37,0)*$D37,"-"))</f>
        <v>3.5062846485237058</v>
      </c>
      <c r="O37" s="15">
        <f>IF($B37="","",IFERROR(VLOOKUP(O$4&amp;$B$1&amp;$B$2,REDUCA!$1:$1048576,$C37,0)*$D37,"-"))</f>
        <v>3.328657213707519</v>
      </c>
      <c r="P37" s="15">
        <f>IF($B37="","",IFERROR(VLOOKUP(P$4&amp;$B$1&amp;$B$2,REDUCA!$1:$1048576,$C37,0)*$D37,"-"))</f>
        <v>2.8413831661304596</v>
      </c>
      <c r="Q37" s="16"/>
      <c r="R37" s="16"/>
      <c r="S37" s="16"/>
      <c r="T37" s="16"/>
      <c r="U37" s="16"/>
      <c r="V37" s="17"/>
      <c r="W37" s="18"/>
      <c r="X37" s="19"/>
    </row>
    <row r="38" spans="2:24" ht="27" customHeight="1">
      <c r="B38" s="66" t="s">
        <v>190</v>
      </c>
      <c r="C38" s="67">
        <f>HLOOKUP($B38,REDUCA!$1:$2,2,0)</f>
        <v>48</v>
      </c>
      <c r="D38" s="67">
        <v>100</v>
      </c>
      <c r="E38" s="14"/>
      <c r="F38" s="14" t="s">
        <v>193</v>
      </c>
      <c r="G38" s="15">
        <f>IF($B38="","",IFERROR(VLOOKUP(G$4&amp;$B$1&amp;$B$2,REDUCA!$1:$1048576,$C38,0)*$D38,"-"))</f>
        <v>24.635465981101778</v>
      </c>
      <c r="H38" s="15">
        <f>IF($B38="","",IFERROR(VLOOKUP(H$4&amp;$B$1&amp;$B$2,REDUCA!$1:$1048576,$C38,0)*$D38,"-"))</f>
        <v>22.472838445498191</v>
      </c>
      <c r="I38" s="15">
        <f>IF($B38="","",IFERROR(VLOOKUP(I$4&amp;$B$1&amp;$B$2,REDUCA!$1:$1048576,$C38,0)*$D38,"-"))</f>
        <v>19.931784486519668</v>
      </c>
      <c r="J38" s="15">
        <f>IF($B38="","",IFERROR(VLOOKUP(J$4&amp;$B$1&amp;$B$2,REDUCA!$1:$1048576,$C38,0)*$D38,"-"))</f>
        <v>17.452613341492686</v>
      </c>
      <c r="K38" s="15">
        <f>IF($B38="","",IFERROR(VLOOKUP(K$4&amp;$B$1&amp;$B$2,REDUCA!$1:$1048576,$C38,0)*$D38,"-"))</f>
        <v>17.340969171196662</v>
      </c>
      <c r="L38" s="15">
        <f>IF($B38="","",IFERROR(VLOOKUP(L$4&amp;$B$1&amp;$B$2,REDUCA!$1:$1048576,$C38,0)*$D38,"-"))</f>
        <v>15.370782567073164</v>
      </c>
      <c r="M38" s="15">
        <f>IF($B38="","",IFERROR(VLOOKUP(M$4&amp;$B$1&amp;$B$2,REDUCA!$1:$1048576,$C38,0)*$D38,"-"))</f>
        <v>17.286995644323206</v>
      </c>
      <c r="N38" s="15">
        <f>IF($B38="","",IFERROR(VLOOKUP(N$4&amp;$B$1&amp;$B$2,REDUCA!$1:$1048576,$C38,0)*$D38,"-"))</f>
        <v>16.710064845060689</v>
      </c>
      <c r="O38" s="15">
        <f>IF($B38="","",IFERROR(VLOOKUP(O$4&amp;$B$1&amp;$B$2,REDUCA!$1:$1048576,$C38,0)*$D38,"-"))</f>
        <v>16.491119487237079</v>
      </c>
      <c r="P38" s="15">
        <f>IF($B38="","",IFERROR(VLOOKUP(P$4&amp;$B$1&amp;$B$2,REDUCA!$1:$1048576,$C38,0)*$D38,"-"))</f>
        <v>15.238518996034026</v>
      </c>
      <c r="Q38" s="16"/>
      <c r="R38" s="16"/>
      <c r="S38" s="16"/>
      <c r="T38" s="16"/>
      <c r="U38" s="16"/>
      <c r="V38" s="17"/>
      <c r="W38" s="18"/>
      <c r="X38" s="19"/>
    </row>
    <row r="39" spans="2:24" ht="27" customHeight="1">
      <c r="B39" s="66" t="s">
        <v>191</v>
      </c>
      <c r="C39" s="67">
        <f>HLOOKUP($B39,REDUCA!$1:$2,2,0)</f>
        <v>49</v>
      </c>
      <c r="D39" s="67">
        <v>100</v>
      </c>
      <c r="E39" s="14"/>
      <c r="F39" s="14" t="s">
        <v>194</v>
      </c>
      <c r="G39" s="15">
        <f>IF($B39="","",IFERROR(VLOOKUP(G$4&amp;$B$1&amp;$B$2,REDUCA!$1:$1048576,$C39,0)*$D39,"-"))</f>
        <v>29.349695117807919</v>
      </c>
      <c r="H39" s="15">
        <f>IF($B39="","",IFERROR(VLOOKUP(H$4&amp;$B$1&amp;$B$2,REDUCA!$1:$1048576,$C39,0)*$D39,"-"))</f>
        <v>28.159346986245371</v>
      </c>
      <c r="I39" s="15">
        <f>IF($B39="","",IFERROR(VLOOKUP(I$4&amp;$B$1&amp;$B$2,REDUCA!$1:$1048576,$C39,0)*$D39,"-"))</f>
        <v>26.598476652136771</v>
      </c>
      <c r="J39" s="15">
        <f>IF($B39="","",IFERROR(VLOOKUP(J$4&amp;$B$1&amp;$B$2,REDUCA!$1:$1048576,$C39,0)*$D39,"-"))</f>
        <v>24.253577429293863</v>
      </c>
      <c r="K39" s="15">
        <f>IF($B39="","",IFERROR(VLOOKUP(K$4&amp;$B$1&amp;$B$2,REDUCA!$1:$1048576,$C39,0)*$D39,"-"))</f>
        <v>23.708080770265795</v>
      </c>
      <c r="L39" s="15">
        <f>IF($B39="","",IFERROR(VLOOKUP(L$4&amp;$B$1&amp;$B$2,REDUCA!$1:$1048576,$C39,0)*$D39,"-"))</f>
        <v>21.870021349583361</v>
      </c>
      <c r="M39" s="15">
        <f>IF($B39="","",IFERROR(VLOOKUP(M$4&amp;$B$1&amp;$B$2,REDUCA!$1:$1048576,$C39,0)*$D39,"-"))</f>
        <v>21.277536786595221</v>
      </c>
      <c r="N39" s="15">
        <f>IF($B39="","",IFERROR(VLOOKUP(N$4&amp;$B$1&amp;$B$2,REDUCA!$1:$1048576,$C39,0)*$D39,"-"))</f>
        <v>20.830916956978157</v>
      </c>
      <c r="O39" s="15">
        <f>IF($B39="","",IFERROR(VLOOKUP(O$4&amp;$B$1&amp;$B$2,REDUCA!$1:$1048576,$C39,0)*$D39,"-"))</f>
        <v>20.699231876122724</v>
      </c>
      <c r="P39" s="15">
        <f>IF($B39="","",IFERROR(VLOOKUP(P$4&amp;$B$1&amp;$B$2,REDUCA!$1:$1048576,$C39,0)*$D39,"-"))</f>
        <v>18.454299460219758</v>
      </c>
      <c r="Q39" s="16"/>
      <c r="R39" s="16"/>
      <c r="S39" s="16"/>
      <c r="T39" s="16"/>
      <c r="U39" s="16"/>
      <c r="V39" s="17"/>
      <c r="W39" s="18"/>
      <c r="X39" s="19"/>
    </row>
    <row r="40" spans="2:24" ht="27" customHeight="1">
      <c r="B40" s="66" t="s">
        <v>192</v>
      </c>
      <c r="C40" s="67">
        <f>HLOOKUP($B40,REDUCA!$1:$2,2,0)</f>
        <v>50</v>
      </c>
      <c r="D40" s="67">
        <v>100</v>
      </c>
      <c r="E40" s="14"/>
      <c r="F40" s="14" t="s">
        <v>195</v>
      </c>
      <c r="G40" s="15">
        <f>IF($B40="","",IFERROR(VLOOKUP(G$4&amp;$B$1&amp;$B$2,REDUCA!$1:$1048576,$C40,0)*$D40,"-"))</f>
        <v>38.471074079472956</v>
      </c>
      <c r="H40" s="15">
        <f>IF($B40="","",IFERROR(VLOOKUP(H$4&amp;$B$1&amp;$B$2,REDUCA!$1:$1048576,$C40,0)*$D40,"-"))</f>
        <v>36.339148226594205</v>
      </c>
      <c r="I40" s="15">
        <f>IF($B40="","",IFERROR(VLOOKUP(I$4&amp;$B$1&amp;$B$2,REDUCA!$1:$1048576,$C40,0)*$D40,"-"))</f>
        <v>35.685559466066231</v>
      </c>
      <c r="J40" s="15">
        <f>IF($B40="","",IFERROR(VLOOKUP(J$4&amp;$B$1&amp;$B$2,REDUCA!$1:$1048576,$C40,0)*$D40,"-"))</f>
        <v>35.194182518944892</v>
      </c>
      <c r="K40" s="15">
        <f>IF($B40="","",IFERROR(VLOOKUP(K$4&amp;$B$1&amp;$B$2,REDUCA!$1:$1048576,$C40,0)*$D40,"-"))</f>
        <v>33.658623492648545</v>
      </c>
      <c r="L40" s="15">
        <f>IF($B40="","",IFERROR(VLOOKUP(L$4&amp;$B$1&amp;$B$2,REDUCA!$1:$1048576,$C40,0)*$D40,"-"))</f>
        <v>31.824819578298701</v>
      </c>
      <c r="M40" s="15">
        <f>IF($B40="","",IFERROR(VLOOKUP(M$4&amp;$B$1&amp;$B$2,REDUCA!$1:$1048576,$C40,0)*$D40,"-"))</f>
        <v>30.71457080044101</v>
      </c>
      <c r="N40" s="15">
        <f>IF($B40="","",IFERROR(VLOOKUP(N$4&amp;$B$1&amp;$B$2,REDUCA!$1:$1048576,$C40,0)*$D40,"-"))</f>
        <v>28.769030964732217</v>
      </c>
      <c r="O40" s="15">
        <f>IF($B40="","",IFERROR(VLOOKUP(O$4&amp;$B$1&amp;$B$2,REDUCA!$1:$1048576,$C40,0)*$D40,"-"))</f>
        <v>26.879092428529294</v>
      </c>
      <c r="P40" s="15">
        <f>IF($B40="","",IFERROR(VLOOKUP(P$4&amp;$B$1&amp;$B$2,REDUCA!$1:$1048576,$C40,0)*$D40,"-"))</f>
        <v>23.121502592816203</v>
      </c>
      <c r="Q40" s="16"/>
      <c r="R40" s="16"/>
      <c r="S40" s="16"/>
      <c r="T40" s="16"/>
      <c r="U40" s="16"/>
      <c r="V40" s="17"/>
      <c r="W40" s="18"/>
      <c r="X40" s="19"/>
    </row>
    <row r="41" spans="2:24" ht="20.100000000000001" customHeight="1">
      <c r="B41" s="66" t="s">
        <v>95</v>
      </c>
      <c r="C41" s="67">
        <f>HLOOKUP($B41,REDUCA!$1:$2,2,0)</f>
        <v>41</v>
      </c>
      <c r="D41" s="67">
        <v>1</v>
      </c>
      <c r="E41" s="14"/>
      <c r="F41" s="14" t="s">
        <v>172</v>
      </c>
      <c r="G41" s="15">
        <f>IF($B41="","",IFERROR(VLOOKUP(G$4&amp;$B$1&amp;$B$2,REDUCA!$1:$1048576,$C41,0)*$D41,"-"))</f>
        <v>0.31298480795377726</v>
      </c>
      <c r="H41" s="15">
        <f>IF($B41="","",IFERROR(VLOOKUP(H$4&amp;$B$1&amp;$B$2,REDUCA!$1:$1048576,$C41,0)*$D41,"-"))</f>
        <v>0.28128668282249553</v>
      </c>
      <c r="I41" s="15">
        <f>IF($B41="","",IFERROR(VLOOKUP(I$4&amp;$B$1&amp;$B$2,REDUCA!$1:$1048576,$C41,0)*$D41,"-"))</f>
        <v>0.27172287579025517</v>
      </c>
      <c r="J41" s="15">
        <f>IF($B41="","",IFERROR(VLOOKUP(J$4&amp;$B$1&amp;$B$2,REDUCA!$1:$1048576,$C41,0)*$D41,"-"))</f>
        <v>0.26665223906032648</v>
      </c>
      <c r="K41" s="15">
        <f>IF($B41="","",IFERROR(VLOOKUP(K$4&amp;$B$1&amp;$B$2,REDUCA!$1:$1048576,$C41,0)*$D41,"-"))</f>
        <v>0.26091455183475604</v>
      </c>
      <c r="L41" s="15">
        <f>IF($B41="","",IFERROR(VLOOKUP(L$4&amp;$B$1&amp;$B$2,REDUCA!$1:$1048576,$C41,0)*$D41,"-"))</f>
        <v>0.24615158648736285</v>
      </c>
      <c r="M41" s="15">
        <f>IF($B41="","",IFERROR(VLOOKUP(M$4&amp;$B$1&amp;$B$2,REDUCA!$1:$1048576,$C41,0)*$D41,"-"))</f>
        <v>0.32596688006665814</v>
      </c>
      <c r="N41" s="15">
        <f>IF($B41="","",IFERROR(VLOOKUP(N$4&amp;$B$1&amp;$B$2,REDUCA!$1:$1048576,$C41,0)*$D41,"-"))</f>
        <v>0.3607194371335406</v>
      </c>
      <c r="O41" s="15">
        <f>IF($B41="","",IFERROR(VLOOKUP(O$4&amp;$B$1&amp;$B$2,REDUCA!$1:$1048576,$C41,0)*$D41,"-"))</f>
        <v>0.37955860713292072</v>
      </c>
      <c r="P41" s="15">
        <f>IF($B41="","",IFERROR(VLOOKUP(P$4&amp;$B$1&amp;$B$2,REDUCA!$1:$1048576,$C41,0)*$D41,"-"))</f>
        <v>0.32745622422666565</v>
      </c>
      <c r="Q41" s="16"/>
      <c r="R41" s="16"/>
      <c r="S41" s="16"/>
      <c r="T41" s="16"/>
      <c r="U41" s="16"/>
      <c r="V41" s="17"/>
      <c r="W41" s="18"/>
      <c r="X41" s="19"/>
    </row>
    <row r="42" spans="2:24" ht="20.100000000000001" customHeight="1">
      <c r="B42" s="66" t="s">
        <v>96</v>
      </c>
      <c r="C42" s="67">
        <f>HLOOKUP($B42,REDUCA!$1:$2,2,0)</f>
        <v>42</v>
      </c>
      <c r="D42" s="67">
        <v>1</v>
      </c>
      <c r="E42" s="14"/>
      <c r="F42" s="14" t="s">
        <v>173</v>
      </c>
      <c r="G42" s="15">
        <f>IF($B42="","",IFERROR(VLOOKUP(G$4&amp;$B$1&amp;$B$2,REDUCA!$1:$1048576,$C42,0)*$D42,"-"))</f>
        <v>1.3497719497660337</v>
      </c>
      <c r="H42" s="15">
        <f>IF($B42="","",IFERROR(VLOOKUP(H$4&amp;$B$1&amp;$B$2,REDUCA!$1:$1048576,$C42,0)*$D42,"-"))</f>
        <v>1.2383031234632729</v>
      </c>
      <c r="I42" s="15">
        <f>IF($B42="","",IFERROR(VLOOKUP(I$4&amp;$B$1&amp;$B$2,REDUCA!$1:$1048576,$C42,0)*$D42,"-"))</f>
        <v>1.1394362407525316</v>
      </c>
      <c r="J42" s="15">
        <f>IF($B42="","",IFERROR(VLOOKUP(J$4&amp;$B$1&amp;$B$2,REDUCA!$1:$1048576,$C42,0)*$D42,"-"))</f>
        <v>1.0641403490517201</v>
      </c>
      <c r="K42" s="15">
        <f>IF($B42="","",IFERROR(VLOOKUP(K$4&amp;$B$1&amp;$B$2,REDUCA!$1:$1048576,$C42,0)*$D42,"-"))</f>
        <v>1.0247444313802339</v>
      </c>
      <c r="L42" s="15">
        <f>IF($B42="","",IFERROR(VLOOKUP(L$4&amp;$B$1&amp;$B$2,REDUCA!$1:$1048576,$C42,0)*$D42,"-"))</f>
        <v>0.97683041031229567</v>
      </c>
      <c r="M42" s="15">
        <f>IF($B42="","",IFERROR(VLOOKUP(M$4&amp;$B$1&amp;$B$2,REDUCA!$1:$1048576,$C42,0)*$D42,"-"))</f>
        <v>1.0596385076260204</v>
      </c>
      <c r="N42" s="15">
        <f>IF($B42="","",IFERROR(VLOOKUP(N$4&amp;$B$1&amp;$B$2,REDUCA!$1:$1048576,$C42,0)*$D42,"-"))</f>
        <v>1.0733296091114548</v>
      </c>
      <c r="O42" s="15">
        <f>IF($B42="","",IFERROR(VLOOKUP(O$4&amp;$B$1&amp;$B$2,REDUCA!$1:$1048576,$C42,0)*$D42,"-"))</f>
        <v>1.1000713223449896</v>
      </c>
      <c r="P42" s="15">
        <f>IF($B42="","",IFERROR(VLOOKUP(P$4&amp;$B$1&amp;$B$2,REDUCA!$1:$1048576,$C42,0)*$D42,"-"))</f>
        <v>0.99863015476684514</v>
      </c>
      <c r="Q42" s="16"/>
      <c r="R42" s="16"/>
      <c r="S42" s="16"/>
      <c r="T42" s="16"/>
      <c r="U42" s="16"/>
      <c r="V42" s="17"/>
      <c r="W42" s="18"/>
      <c r="X42" s="19"/>
    </row>
    <row r="43" spans="2:24" ht="24.95" customHeight="1">
      <c r="B43" s="66" t="s">
        <v>97</v>
      </c>
      <c r="C43" s="67">
        <f>HLOOKUP($B43,REDUCA!$1:$2,2,0)</f>
        <v>43</v>
      </c>
      <c r="D43" s="67">
        <v>1</v>
      </c>
      <c r="E43" s="14"/>
      <c r="F43" s="14" t="s">
        <v>174</v>
      </c>
      <c r="G43" s="15">
        <f>IF($B43="","",IFERROR(VLOOKUP(G$4&amp;$B$1&amp;$B$2,REDUCA!$1:$1048576,$C43,0)*$D43,"-"))</f>
        <v>2.8002842579991616</v>
      </c>
      <c r="H43" s="15">
        <f>IF($B43="","",IFERROR(VLOOKUP(H$4&amp;$B$1&amp;$B$2,REDUCA!$1:$1048576,$C43,0)*$D43,"-"))</f>
        <v>2.6210898287685538</v>
      </c>
      <c r="I43" s="15">
        <f>IF($B43="","",IFERROR(VLOOKUP(I$4&amp;$B$1&amp;$B$2,REDUCA!$1:$1048576,$C43,0)*$D43,"-"))</f>
        <v>2.4020141332209626</v>
      </c>
      <c r="J43" s="15">
        <f>IF($B43="","",IFERROR(VLOOKUP(J$4&amp;$B$1&amp;$B$2,REDUCA!$1:$1048576,$C43,0)*$D43,"-"))</f>
        <v>2.2709363031561582</v>
      </c>
      <c r="K43" s="15">
        <f>IF($B43="","",IFERROR(VLOOKUP(K$4&amp;$B$1&amp;$B$2,REDUCA!$1:$1048576,$C43,0)*$D43,"-"))</f>
        <v>2.1717564537834173</v>
      </c>
      <c r="L43" s="15">
        <f>IF($B43="","",IFERROR(VLOOKUP(L$4&amp;$B$1&amp;$B$2,REDUCA!$1:$1048576,$C43,0)*$D43,"-"))</f>
        <v>2.0643620762543007</v>
      </c>
      <c r="M43" s="15">
        <f>IF($B43="","",IFERROR(VLOOKUP(M$4&amp;$B$1&amp;$B$2,REDUCA!$1:$1048576,$C43,0)*$D43,"-"))</f>
        <v>2.0085425797918304</v>
      </c>
      <c r="N43" s="15">
        <f>IF($B43="","",IFERROR(VLOOKUP(N$4&amp;$B$1&amp;$B$2,REDUCA!$1:$1048576,$C43,0)*$D43,"-"))</f>
        <v>1.9033369338262545</v>
      </c>
      <c r="O43" s="15">
        <f>IF($B43="","",IFERROR(VLOOKUP(O$4&amp;$B$1&amp;$B$2,REDUCA!$1:$1048576,$C43,0)*$D43,"-"))</f>
        <v>1.8736637310141218</v>
      </c>
      <c r="P43" s="15">
        <f>IF($B43="","",IFERROR(VLOOKUP(P$4&amp;$B$1&amp;$B$2,REDUCA!$1:$1048576,$C43,0)*$D43,"-"))</f>
        <v>1.774905536772746</v>
      </c>
      <c r="Q43" s="16"/>
      <c r="R43" s="16"/>
      <c r="S43" s="16"/>
      <c r="T43" s="16"/>
      <c r="U43" s="16"/>
      <c r="V43" s="17"/>
      <c r="W43" s="18"/>
      <c r="X43" s="19"/>
    </row>
    <row r="44" spans="2:24" ht="20.100000000000001" customHeight="1">
      <c r="B44" s="66" t="s">
        <v>25</v>
      </c>
      <c r="C44" s="67">
        <f>HLOOKUP($B44,REDUCA!$1:$2,2,0)</f>
        <v>65</v>
      </c>
      <c r="D44" s="67">
        <v>100</v>
      </c>
      <c r="E44" s="14"/>
      <c r="F44" s="14" t="s">
        <v>176</v>
      </c>
      <c r="G44" s="15">
        <f>IF($B44="","",IFERROR(VLOOKUP(G$4&amp;$B$1&amp;$B$2,REDUCA!$1:$1048576,$C44,0)*$D44,"-"))</f>
        <v>25.854013982366407</v>
      </c>
      <c r="H44" s="15">
        <f>IF($B44="","",IFERROR(VLOOKUP(H$4&amp;$B$1&amp;$B$2,REDUCA!$1:$1048576,$C44,0)*$D44,"-"))</f>
        <v>24.757440841873979</v>
      </c>
      <c r="I44" s="15">
        <f>IF($B44="","",IFERROR(VLOOKUP(I$4&amp;$B$1&amp;$B$2,REDUCA!$1:$1048576,$C44,0)*$D44,"-"))</f>
        <v>23.59674119367849</v>
      </c>
      <c r="J44" s="15">
        <f>IF($B44="","",IFERROR(VLOOKUP(J$4&amp;$B$1&amp;$B$2,REDUCA!$1:$1048576,$C44,0)*$D44,"-"))</f>
        <v>22.731665610750927</v>
      </c>
      <c r="K44" s="15">
        <f>IF($B44="","",IFERROR(VLOOKUP(K$4&amp;$B$1&amp;$B$2,REDUCA!$1:$1048576,$C44,0)*$D44,"-"))</f>
        <v>21.870857038213494</v>
      </c>
      <c r="L44" s="15">
        <f>IF($B44="","",IFERROR(VLOOKUP(L$4&amp;$B$1&amp;$B$2,REDUCA!$1:$1048576,$C44,0)*$D44,"-"))</f>
        <v>20.868328385466889</v>
      </c>
      <c r="M44" s="15">
        <f>IF($B44="","",IFERROR(VLOOKUP(M$4&amp;$B$1&amp;$B$2,REDUCA!$1:$1048576,$C44,0)*$D44,"-"))</f>
        <v>19.801047306414322</v>
      </c>
      <c r="N44" s="15">
        <f>IF($B44="","",IFERROR(VLOOKUP(N$4&amp;$B$1&amp;$B$2,REDUCA!$1:$1048576,$C44,0)*$D44,"-"))</f>
        <v>18.94017926669682</v>
      </c>
      <c r="O44" s="15">
        <f>IF($B44="","",IFERROR(VLOOKUP(O$4&amp;$B$1&amp;$B$2,REDUCA!$1:$1048576,$C44,0)*$D44,"-"))</f>
        <v>18.554088345502056</v>
      </c>
      <c r="P44" s="15">
        <f>IF($B44="","",IFERROR(VLOOKUP(P$4&amp;$B$1&amp;$B$2,REDUCA!$1:$1048576,$C44,0)*$D44,"-"))</f>
        <v>16.413597251841416</v>
      </c>
      <c r="Q44" s="16"/>
      <c r="R44" s="16"/>
      <c r="S44" s="16"/>
      <c r="T44" s="16"/>
      <c r="U44" s="16"/>
      <c r="V44" s="17"/>
      <c r="W44" s="18"/>
      <c r="X44" s="19"/>
    </row>
    <row r="45" spans="2:24" ht="20.100000000000001" customHeight="1">
      <c r="B45" s="66" t="s">
        <v>26</v>
      </c>
      <c r="C45" s="67">
        <f>HLOOKUP($B45,REDUCA!$1:$2,2,0)</f>
        <v>66</v>
      </c>
      <c r="D45" s="67">
        <v>100</v>
      </c>
      <c r="E45" s="14"/>
      <c r="F45" s="14" t="s">
        <v>177</v>
      </c>
      <c r="G45" s="15">
        <f>IF($B45="","",IFERROR(VLOOKUP(G$4&amp;$B$1&amp;$B$2,REDUCA!$1:$1048576,$C45,0)*$D45,"-"))</f>
        <v>24.106081740052833</v>
      </c>
      <c r="H45" s="15">
        <f>IF($B45="","",IFERROR(VLOOKUP(H$4&amp;$B$1&amp;$B$2,REDUCA!$1:$1048576,$C45,0)*$D45,"-"))</f>
        <v>23.029167619595839</v>
      </c>
      <c r="I45" s="15">
        <f>IF($B45="","",IFERROR(VLOOKUP(I$4&amp;$B$1&amp;$B$2,REDUCA!$1:$1048576,$C45,0)*$D45,"-"))</f>
        <v>22.548557967934688</v>
      </c>
      <c r="J45" s="15">
        <f>IF($B45="","",IFERROR(VLOOKUP(J$4&amp;$B$1&amp;$B$2,REDUCA!$1:$1048576,$C45,0)*$D45,"-"))</f>
        <v>21.760108336926201</v>
      </c>
      <c r="K45" s="15">
        <f>IF($B45="","",IFERROR(VLOOKUP(K$4&amp;$B$1&amp;$B$2,REDUCA!$1:$1048576,$C45,0)*$D45,"-"))</f>
        <v>20.786745184467094</v>
      </c>
      <c r="L45" s="15">
        <f>IF($B45="","",IFERROR(VLOOKUP(L$4&amp;$B$1&amp;$B$2,REDUCA!$1:$1048576,$C45,0)*$D45,"-"))</f>
        <v>19.870593991390642</v>
      </c>
      <c r="M45" s="15">
        <f>IF($B45="","",IFERROR(VLOOKUP(M$4&amp;$B$1&amp;$B$2,REDUCA!$1:$1048576,$C45,0)*$D45,"-"))</f>
        <v>20.930392884493703</v>
      </c>
      <c r="N45" s="15">
        <f>IF($B45="","",IFERROR(VLOOKUP(N$4&amp;$B$1&amp;$B$2,REDUCA!$1:$1048576,$C45,0)*$D45,"-"))</f>
        <v>20.238715207539791</v>
      </c>
      <c r="O45" s="15">
        <f>IF($B45="","",IFERROR(VLOOKUP(O$4&amp;$B$1&amp;$B$2,REDUCA!$1:$1048576,$C45,0)*$D45,"-"))</f>
        <v>18.327114015747711</v>
      </c>
      <c r="P45" s="15">
        <f>IF($B45="","",IFERROR(VLOOKUP(P$4&amp;$B$1&amp;$B$2,REDUCA!$1:$1048576,$C45,0)*$D45,"-"))</f>
        <v>19.239943624273678</v>
      </c>
      <c r="Q45" s="16"/>
      <c r="R45" s="16"/>
      <c r="S45" s="16"/>
      <c r="T45" s="16"/>
      <c r="U45" s="16"/>
      <c r="V45" s="17"/>
      <c r="W45" s="18"/>
      <c r="X45" s="19"/>
    </row>
    <row r="46" spans="2:24" ht="20.100000000000001" customHeight="1">
      <c r="B46" s="66" t="s">
        <v>27</v>
      </c>
      <c r="C46" s="67">
        <f>HLOOKUP($B46,REDUCA!$1:$2,2,0)</f>
        <v>67</v>
      </c>
      <c r="D46" s="67">
        <v>100</v>
      </c>
      <c r="E46" s="14"/>
      <c r="F46" s="14" t="s">
        <v>178</v>
      </c>
      <c r="G46" s="15">
        <f>IF($B46="","",IFERROR(VLOOKUP(G$4&amp;$B$1&amp;$B$2,REDUCA!$1:$1048576,$C46,0)*$D46,"-"))</f>
        <v>61.457908395209706</v>
      </c>
      <c r="H46" s="15">
        <f>IF($B46="","",IFERROR(VLOOKUP(H$4&amp;$B$1&amp;$B$2,REDUCA!$1:$1048576,$C46,0)*$D46,"-"))</f>
        <v>61.987527668517032</v>
      </c>
      <c r="I46" s="15">
        <f>IF($B46="","",IFERROR(VLOOKUP(I$4&amp;$B$1&amp;$B$2,REDUCA!$1:$1048576,$C46,0)*$D46,"-"))</f>
        <v>62.084138983420992</v>
      </c>
      <c r="J46" s="15">
        <f>IF($B46="","",IFERROR(VLOOKUP(J$4&amp;$B$1&amp;$B$2,REDUCA!$1:$1048576,$C46,0)*$D46,"-"))</f>
        <v>62.654488875695804</v>
      </c>
      <c r="K46" s="15">
        <f>IF($B46="","",IFERROR(VLOOKUP(K$4&amp;$B$1&amp;$B$2,REDUCA!$1:$1048576,$C46,0)*$D46,"-"))</f>
        <v>62.793637268183886</v>
      </c>
      <c r="L46" s="15">
        <f>IF($B46="","",IFERROR(VLOOKUP(L$4&amp;$B$1&amp;$B$2,REDUCA!$1:$1048576,$C46,0)*$D46,"-"))</f>
        <v>62.53837241034573</v>
      </c>
      <c r="M46" s="15">
        <f>IF($B46="","",IFERROR(VLOOKUP(M$4&amp;$B$1&amp;$B$2,REDUCA!$1:$1048576,$C46,0)*$D46,"-"))</f>
        <v>62.531587975209625</v>
      </c>
      <c r="N46" s="15">
        <f>IF($B46="","",IFERROR(VLOOKUP(N$4&amp;$B$1&amp;$B$2,REDUCA!$1:$1048576,$C46,0)*$D46,"-"))</f>
        <v>62.164343822032322</v>
      </c>
      <c r="O46" s="15">
        <f>IF($B46="","",IFERROR(VLOOKUP(O$4&amp;$B$1&amp;$B$2,REDUCA!$1:$1048576,$C46,0)*$D46,"-"))</f>
        <v>61.945821513390264</v>
      </c>
      <c r="P46" s="15">
        <f>IF($B46="","",IFERROR(VLOOKUP(P$4&amp;$B$1&amp;$B$2,REDUCA!$1:$1048576,$C46,0)*$D46,"-"))</f>
        <v>62.13434305897929</v>
      </c>
      <c r="Q46" s="16"/>
      <c r="R46" s="16"/>
      <c r="S46" s="16"/>
      <c r="T46" s="16"/>
      <c r="U46" s="16"/>
      <c r="V46" s="17"/>
      <c r="W46" s="18"/>
      <c r="X46" s="19"/>
    </row>
    <row r="47" spans="2:24" ht="20.100000000000001" customHeight="1">
      <c r="B47" s="66" t="s">
        <v>28</v>
      </c>
      <c r="C47" s="67">
        <f>HLOOKUP($B47,REDUCA!$1:$2,2,0)</f>
        <v>68</v>
      </c>
      <c r="D47" s="67">
        <v>100</v>
      </c>
      <c r="E47" s="14"/>
      <c r="F47" s="14" t="s">
        <v>179</v>
      </c>
      <c r="G47" s="15">
        <f>IF($B47="","",IFERROR(VLOOKUP(G$4&amp;$B$1&amp;$B$2,REDUCA!$1:$1048576,$C47,0)*$D47,"-"))</f>
        <v>18.60277345238676</v>
      </c>
      <c r="H47" s="15">
        <f>IF($B47="","",IFERROR(VLOOKUP(H$4&amp;$B$1&amp;$B$2,REDUCA!$1:$1048576,$C47,0)*$D47,"-"))</f>
        <v>17.989759833843287</v>
      </c>
      <c r="I47" s="15">
        <f>IF($B47="","",IFERROR(VLOOKUP(I$4&amp;$B$1&amp;$B$2,REDUCA!$1:$1048576,$C47,0)*$D47,"-"))</f>
        <v>17.165089288819448</v>
      </c>
      <c r="J47" s="15">
        <f>IF($B47="","",IFERROR(VLOOKUP(J$4&amp;$B$1&amp;$B$2,REDUCA!$1:$1048576,$C47,0)*$D47,"-"))</f>
        <v>16.416363124362537</v>
      </c>
      <c r="K47" s="15">
        <f>IF($B47="","",IFERROR(VLOOKUP(K$4&amp;$B$1&amp;$B$2,REDUCA!$1:$1048576,$C47,0)*$D47,"-"))</f>
        <v>16.043507742910805</v>
      </c>
      <c r="L47" s="15">
        <f>IF($B47="","",IFERROR(VLOOKUP(L$4&amp;$B$1&amp;$B$2,REDUCA!$1:$1048576,$C47,0)*$D47,"-"))</f>
        <v>15.214836124229894</v>
      </c>
      <c r="M47" s="15">
        <f>IF($B47="","",IFERROR(VLOOKUP(M$4&amp;$B$1&amp;$B$2,REDUCA!$1:$1048576,$C47,0)*$D47,"-"))</f>
        <v>14.614784700547704</v>
      </c>
      <c r="N47" s="15">
        <f>IF($B47="","",IFERROR(VLOOKUP(N$4&amp;$B$1&amp;$B$2,REDUCA!$1:$1048576,$C47,0)*$D47,"-"))</f>
        <v>13.504629689758779</v>
      </c>
      <c r="O47" s="15">
        <f>IF($B47="","",IFERROR(VLOOKUP(O$4&amp;$B$1&amp;$B$2,REDUCA!$1:$1048576,$C47,0)*$D47,"-"))</f>
        <v>13.317612477662491</v>
      </c>
      <c r="P47" s="15">
        <f>IF($B47="","",IFERROR(VLOOKUP(P$4&amp;$B$1&amp;$B$2,REDUCA!$1:$1048576,$C47,0)*$D47,"-"))</f>
        <v>10.799131856684726</v>
      </c>
      <c r="Q47" s="16"/>
      <c r="R47" s="16"/>
      <c r="S47" s="16"/>
      <c r="T47" s="16"/>
      <c r="U47" s="16"/>
      <c r="V47" s="17"/>
      <c r="W47" s="18"/>
      <c r="X47" s="19"/>
    </row>
    <row r="48" spans="2:24" ht="20.100000000000001" customHeight="1">
      <c r="B48" s="66" t="s">
        <v>29</v>
      </c>
      <c r="C48" s="67">
        <f>HLOOKUP($B48,REDUCA!$1:$2,2,0)</f>
        <v>69</v>
      </c>
      <c r="D48" s="67">
        <v>100</v>
      </c>
      <c r="E48" s="14"/>
      <c r="F48" s="14" t="s">
        <v>180</v>
      </c>
      <c r="G48" s="15">
        <f>IF($B48="","",IFERROR(VLOOKUP(G$4&amp;$B$1&amp;$B$2,REDUCA!$1:$1048576,$C48,0)*$D48,"-"))</f>
        <v>23.526468436024025</v>
      </c>
      <c r="H48" s="15">
        <f>IF($B48="","",IFERROR(VLOOKUP(H$4&amp;$B$1&amp;$B$2,REDUCA!$1:$1048576,$C48,0)*$D48,"-"))</f>
        <v>23.296721476120748</v>
      </c>
      <c r="I48" s="15">
        <f>IF($B48="","",IFERROR(VLOOKUP(I$4&amp;$B$1&amp;$B$2,REDUCA!$1:$1048576,$C48,0)*$D48,"-"))</f>
        <v>22.518863099230334</v>
      </c>
      <c r="J48" s="15">
        <f>IF($B48="","",IFERROR(VLOOKUP(J$4&amp;$B$1&amp;$B$2,REDUCA!$1:$1048576,$C48,0)*$D48,"-"))</f>
        <v>21.373478693937173</v>
      </c>
      <c r="K48" s="15">
        <f>IF($B48="","",IFERROR(VLOOKUP(K$4&amp;$B$1&amp;$B$2,REDUCA!$1:$1048576,$C48,0)*$D48,"-"))</f>
        <v>21.355520828637744</v>
      </c>
      <c r="L48" s="15">
        <f>IF($B48="","",IFERROR(VLOOKUP(L$4&amp;$B$1&amp;$B$2,REDUCA!$1:$1048576,$C48,0)*$D48,"-"))</f>
        <v>20.442773650136143</v>
      </c>
      <c r="M48" s="15">
        <f>IF($B48="","",IFERROR(VLOOKUP(M$4&amp;$B$1&amp;$B$2,REDUCA!$1:$1048576,$C48,0)*$D48,"-"))</f>
        <v>19.108757020787046</v>
      </c>
      <c r="N48" s="15">
        <f>IF($B48="","",IFERROR(VLOOKUP(N$4&amp;$B$1&amp;$B$2,REDUCA!$1:$1048576,$C48,0)*$D48,"-"))</f>
        <v>17.518174065678433</v>
      </c>
      <c r="O48" s="15">
        <f>IF($B48="","",IFERROR(VLOOKUP(O$4&amp;$B$1&amp;$B$2,REDUCA!$1:$1048576,$C48,0)*$D48,"-"))</f>
        <v>17.542353560471867</v>
      </c>
      <c r="P48" s="15">
        <f>IF($B48="","",IFERROR(VLOOKUP(P$4&amp;$B$1&amp;$B$2,REDUCA!$1:$1048576,$C48,0)*$D48,"-"))</f>
        <v>14.731347063668807</v>
      </c>
      <c r="Q48" s="16"/>
      <c r="R48" s="16"/>
      <c r="S48" s="16"/>
      <c r="T48" s="16"/>
      <c r="U48" s="16"/>
      <c r="V48" s="17"/>
      <c r="W48" s="18"/>
      <c r="X48" s="19"/>
    </row>
    <row r="49" spans="2:24" ht="20.100000000000001" customHeight="1">
      <c r="B49" s="66" t="s">
        <v>30</v>
      </c>
      <c r="C49" s="67">
        <f>HLOOKUP($B49,REDUCA!$1:$2,2,0)</f>
        <v>70</v>
      </c>
      <c r="D49" s="67">
        <v>100</v>
      </c>
      <c r="E49" s="20"/>
      <c r="F49" s="20" t="s">
        <v>181</v>
      </c>
      <c r="G49" s="21">
        <f>IF($B49="","",IFERROR(VLOOKUP(G$4&amp;$B$1&amp;$B$2,REDUCA!$1:$1048576,$C49,0)*$D49,"-"))</f>
        <v>66.279926429711253</v>
      </c>
      <c r="H49" s="21">
        <f>IF($B49="","",IFERROR(VLOOKUP(H$4&amp;$B$1&amp;$B$2,REDUCA!$1:$1048576,$C49,0)*$D49,"-"))</f>
        <v>66.493746108718</v>
      </c>
      <c r="I49" s="21">
        <f>IF($B49="","",IFERROR(VLOOKUP(I$4&amp;$B$1&amp;$B$2,REDUCA!$1:$1048576,$C49,0)*$D49,"-"))</f>
        <v>66.53677280185471</v>
      </c>
      <c r="J49" s="21">
        <f>IF($B49="","",IFERROR(VLOOKUP(J$4&amp;$B$1&amp;$B$2,REDUCA!$1:$1048576,$C49,0)*$D49,"-"))</f>
        <v>66.976979544347643</v>
      </c>
      <c r="K49" s="21">
        <f>IF($B49="","",IFERROR(VLOOKUP(K$4&amp;$B$1&amp;$B$2,REDUCA!$1:$1048576,$C49,0)*$D49,"-"))</f>
        <v>66.974214524404715</v>
      </c>
      <c r="L49" s="21">
        <f>IF($B49="","",IFERROR(VLOOKUP(L$4&amp;$B$1&amp;$B$2,REDUCA!$1:$1048576,$C49,0)*$D49,"-"))</f>
        <v>66.715624538092129</v>
      </c>
      <c r="M49" s="21">
        <f>IF($B49="","",IFERROR(VLOOKUP(M$4&amp;$B$1&amp;$B$2,REDUCA!$1:$1048576,$C49,0)*$D49,"-"))</f>
        <v>66.351907883858644</v>
      </c>
      <c r="N49" s="21">
        <f>IF($B49="","",IFERROR(VLOOKUP(N$4&amp;$B$1&amp;$B$2,REDUCA!$1:$1048576,$C49,0)*$D49,"-"))</f>
        <v>66.008483264157846</v>
      </c>
      <c r="O49" s="21">
        <f>IF($B49="","",IFERROR(VLOOKUP(O$4&amp;$B$1&amp;$B$2,REDUCA!$1:$1048576,$C49,0)*$D49,"-"))</f>
        <v>65.642498610535966</v>
      </c>
      <c r="P49" s="21">
        <f>IF($B49="","",IFERROR(VLOOKUP(P$4&amp;$B$1&amp;$B$2,REDUCA!$1:$1048576,$C49,0)*$D49,"-"))</f>
        <v>65.509655186075932</v>
      </c>
      <c r="Q49" s="16"/>
      <c r="R49" s="16"/>
      <c r="S49" s="16"/>
      <c r="T49" s="16"/>
      <c r="U49" s="16"/>
      <c r="V49" s="17"/>
      <c r="W49" s="18"/>
      <c r="X49" s="19"/>
    </row>
    <row r="50" spans="2:24" ht="20.100000000000001" customHeight="1">
      <c r="C50" s="67"/>
      <c r="D50" s="67"/>
      <c r="E50" s="75" t="s">
        <v>122</v>
      </c>
      <c r="F50" s="75"/>
      <c r="G50" s="12" t="str">
        <f>IF($B50="","",IFERROR(VLOOKUP(G$4&amp;$B$1&amp;$B$2,REDUCA!$1:$1048576,$C50,0)*$D50,"-"))</f>
        <v/>
      </c>
      <c r="H50" s="12" t="str">
        <f>IF($B50="","",IFERROR(VLOOKUP(H$4&amp;$B$1&amp;$B$2,REDUCA!$1:$1048576,$C50,0)*$D50,"-"))</f>
        <v/>
      </c>
      <c r="I50" s="12" t="str">
        <f>IF($B50="","",IFERROR(VLOOKUP(I$4&amp;$B$1&amp;$B$2,REDUCA!$1:$1048576,$C50,0)*$D50,"-"))</f>
        <v/>
      </c>
      <c r="J50" s="12" t="str">
        <f>IF($B50="","",IFERROR(VLOOKUP(J$4&amp;$B$1&amp;$B$2,REDUCA!$1:$1048576,$C50,0)*$D50,"-"))</f>
        <v/>
      </c>
      <c r="K50" s="12" t="str">
        <f>IF($B50="","",IFERROR(VLOOKUP(K$4&amp;$B$1&amp;$B$2,REDUCA!$1:$1048576,$C50,0)*$D50,"-"))</f>
        <v/>
      </c>
      <c r="L50" s="12" t="str">
        <f>IF($B50="","",IFERROR(VLOOKUP(L$4&amp;$B$1&amp;$B$2,REDUCA!$1:$1048576,$C50,0)*$D50,"-"))</f>
        <v/>
      </c>
      <c r="M50" s="13" t="str">
        <f>IF($B50="","",IFERROR(VLOOKUP(M$4&amp;$B$1&amp;$B$2,REDUCA!$1:$1048576,$C50,0)*$D50,"-"))</f>
        <v/>
      </c>
      <c r="N50" s="13" t="str">
        <f>IF($B50="","",IFERROR(VLOOKUP(N$4&amp;$B$1&amp;$B$2,REDUCA!$1:$1048576,$C50,0)*$D50,"-"))</f>
        <v/>
      </c>
      <c r="O50" s="13" t="str">
        <f>IF($B50="","",IFERROR(VLOOKUP(O$4&amp;$B$1&amp;$B$2,REDUCA!$1:$1048576,$C50,0)*$D50,"-"))</f>
        <v/>
      </c>
      <c r="P50" s="13" t="str">
        <f>IF($B50="","",IFERROR(VLOOKUP(P$4&amp;$B$1&amp;$B$2,REDUCA!$1:$1048576,$C50,0)*$D50,"-"))</f>
        <v/>
      </c>
      <c r="Q50" s="8"/>
      <c r="R50" s="8"/>
      <c r="S50" s="8"/>
      <c r="V50" s="9"/>
      <c r="W50" s="10"/>
      <c r="X50" s="10"/>
    </row>
    <row r="51" spans="2:24" ht="20.100000000000001" customHeight="1">
      <c r="B51" s="66" t="s">
        <v>5</v>
      </c>
      <c r="C51" s="67">
        <f>HLOOKUP($B51,REDUCA!$1:$2,2,0)</f>
        <v>9</v>
      </c>
      <c r="D51" s="67">
        <v>100</v>
      </c>
      <c r="E51" s="14"/>
      <c r="F51" s="14" t="s">
        <v>182</v>
      </c>
      <c r="G51" s="15">
        <f>IF($B51="","",IFERROR(VLOOKUP(G$4&amp;$B$1&amp;$B$2,REDUCA!$1:$1048576,$C51,0)*$D51,"-"))</f>
        <v>12.37252597743668</v>
      </c>
      <c r="H51" s="15">
        <f>IF($B51="","",IFERROR(VLOOKUP(H$4&amp;$B$1&amp;$B$2,REDUCA!$1:$1048576,$C51,0)*$D51,"-"))</f>
        <v>11.862946938821466</v>
      </c>
      <c r="I51" s="15">
        <f>IF($B51="","",IFERROR(VLOOKUP(I$4&amp;$B$1&amp;$B$2,REDUCA!$1:$1048576,$C51,0)*$D51,"-"))</f>
        <v>11.589682175854698</v>
      </c>
      <c r="J51" s="15">
        <f>IF($B51="","",IFERROR(VLOOKUP(J$4&amp;$B$1&amp;$B$2,REDUCA!$1:$1048576,$C51,0)*$D51,"-"))</f>
        <v>11.272185285185818</v>
      </c>
      <c r="K51" s="15">
        <f>IF($B51="","",IFERROR(VLOOKUP(K$4&amp;$B$1&amp;$B$2,REDUCA!$1:$1048576,$C51,0)*$D51,"-"))</f>
        <v>10.987481324800473</v>
      </c>
      <c r="L51" s="15">
        <f>IF($B51="","",IFERROR(VLOOKUP(L$4&amp;$B$1&amp;$B$2,REDUCA!$1:$1048576,$C51,0)*$D51,"-"))</f>
        <v>10.31509460701473</v>
      </c>
      <c r="M51" s="15">
        <f>IF($B51="","",IFERROR(VLOOKUP(M$4&amp;$B$1&amp;$B$2,REDUCA!$1:$1048576,$C51,0)*$D51,"-"))</f>
        <v>9.9368602818057497</v>
      </c>
      <c r="N51" s="15">
        <f>IF($B51="","",IFERROR(VLOOKUP(N$4&amp;$B$1&amp;$B$2,REDUCA!$1:$1048576,$C51,0)*$D51,"-"))</f>
        <v>9.8217535527316038</v>
      </c>
      <c r="O51" s="15">
        <f>IF($B51="","",IFERROR(VLOOKUP(O$4&amp;$B$1&amp;$B$2,REDUCA!$1:$1048576,$C51,0)*$D51,"-"))</f>
        <v>9.5621135756926208</v>
      </c>
      <c r="P51" s="15">
        <f>IF($B51="","",IFERROR(VLOOKUP(P$4&amp;$B$1&amp;$B$2,REDUCA!$1:$1048576,$C51,0)*$D51,"-"))</f>
        <v>8.4185731920093527</v>
      </c>
      <c r="Q51" s="16"/>
      <c r="R51" s="16"/>
      <c r="S51" s="16"/>
      <c r="T51" s="16"/>
      <c r="U51" s="16"/>
      <c r="V51" s="17"/>
      <c r="W51" s="18"/>
      <c r="X51" s="19"/>
    </row>
    <row r="52" spans="2:24" ht="26.25" customHeight="1">
      <c r="B52" s="66" t="s">
        <v>6</v>
      </c>
      <c r="C52" s="67">
        <f>HLOOKUP($B52,REDUCA!$1:$2,2,0)</f>
        <v>10</v>
      </c>
      <c r="D52" s="67">
        <v>1</v>
      </c>
      <c r="E52" s="14"/>
      <c r="F52" s="14" t="s">
        <v>162</v>
      </c>
      <c r="G52" s="15">
        <f>IF($B52="","",IFERROR(VLOOKUP(G$4&amp;$B$1&amp;$B$2,REDUCA!$1:$1048576,$C52,0)*$D52,"-"))</f>
        <v>5.9540845562408204</v>
      </c>
      <c r="H52" s="15">
        <f>IF($B52="","",IFERROR(VLOOKUP(H$4&amp;$B$1&amp;$B$2,REDUCA!$1:$1048576,$C52,0)*$D52,"-"))</f>
        <v>6.1221004424688523</v>
      </c>
      <c r="I52" s="15">
        <f>IF($B52="","",IFERROR(VLOOKUP(I$4&amp;$B$1&amp;$B$2,REDUCA!$1:$1048576,$C52,0)*$D52,"-"))</f>
        <v>6.2694974065011531</v>
      </c>
      <c r="J52" s="15">
        <f>IF($B52="","",IFERROR(VLOOKUP(J$4&amp;$B$1&amp;$B$2,REDUCA!$1:$1048576,$C52,0)*$D52,"-"))</f>
        <v>6.4255443670077019</v>
      </c>
      <c r="K52" s="15">
        <f>IF($B52="","",IFERROR(VLOOKUP(K$4&amp;$B$1&amp;$B$2,REDUCA!$1:$1048576,$C52,0)*$D52,"-"))</f>
        <v>6.5475424303772689</v>
      </c>
      <c r="L52" s="15">
        <f>IF($B52="","",IFERROR(VLOOKUP(L$4&amp;$B$1&amp;$B$2,REDUCA!$1:$1048576,$C52,0)*$D52,"-"))</f>
        <v>6.7668236225646696</v>
      </c>
      <c r="M52" s="15">
        <f>IF($B52="","",IFERROR(VLOOKUP(M$4&amp;$B$1&amp;$B$2,REDUCA!$1:$1048576,$C52,0)*$D52,"-"))</f>
        <v>6.9101576337488275</v>
      </c>
      <c r="N52" s="15">
        <f>IF($B52="","",IFERROR(VLOOKUP(N$4&amp;$B$1&amp;$B$2,REDUCA!$1:$1048576,$C52,0)*$D52,"-"))</f>
        <v>7.0858315957964857</v>
      </c>
      <c r="O52" s="15">
        <f>IF($B52="","",IFERROR(VLOOKUP(O$4&amp;$B$1&amp;$B$2,REDUCA!$1:$1048576,$C52,0)*$D52,"-"))</f>
        <v>7.2306338375507995</v>
      </c>
      <c r="P52" s="15">
        <f>IF($B52="","",IFERROR(VLOOKUP(P$4&amp;$B$1&amp;$B$2,REDUCA!$1:$1048576,$C52,0)*$D52,"-"))</f>
        <v>7.420869951911615</v>
      </c>
      <c r="Q52" s="16"/>
      <c r="R52" s="16"/>
      <c r="S52" s="16"/>
      <c r="T52" s="16"/>
      <c r="U52" s="16"/>
      <c r="V52" s="17"/>
      <c r="W52" s="18"/>
      <c r="X52" s="19"/>
    </row>
    <row r="53" spans="2:24" ht="20.100000000000001" customHeight="1">
      <c r="B53" s="66" t="s">
        <v>84</v>
      </c>
      <c r="C53" s="67">
        <f>HLOOKUP($B53,REDUCA!$1:$2,2,0)</f>
        <v>37</v>
      </c>
      <c r="D53" s="67">
        <v>100</v>
      </c>
      <c r="E53" s="20"/>
      <c r="F53" s="20" t="s">
        <v>91</v>
      </c>
      <c r="G53" s="21">
        <f>IF($B53="","",IFERROR(VLOOKUP(G$4&amp;$B$1&amp;$B$2,REDUCA!$1:$1048576,$C53,0)*$D53,"-"))</f>
        <v>5.1987179588610282</v>
      </c>
      <c r="H53" s="21">
        <f>IF($B53="","",IFERROR(VLOOKUP(H$4&amp;$B$1&amp;$B$2,REDUCA!$1:$1048576,$C53,0)*$D53,"-"))</f>
        <v>5.2585714116371784</v>
      </c>
      <c r="I53" s="21">
        <f>IF($B53="","",IFERROR(VLOOKUP(I$4&amp;$B$1&amp;$B$2,REDUCA!$1:$1048576,$C53,0)*$D53,"-"))</f>
        <v>5.832204830868057</v>
      </c>
      <c r="J53" s="21">
        <f>IF($B53="","",IFERROR(VLOOKUP(J$4&amp;$B$1&amp;$B$2,REDUCA!$1:$1048576,$C53,0)*$D53,"-"))</f>
        <v>5.6338941667779228</v>
      </c>
      <c r="K53" s="21">
        <f>IF($B53="","",IFERROR(VLOOKUP(K$4&amp;$B$1&amp;$B$2,REDUCA!$1:$1048576,$C53,0)*$D53,"-"))</f>
        <v>5.7193508474252361</v>
      </c>
      <c r="L53" s="21">
        <f>IF($B53="","",IFERROR(VLOOKUP(L$4&amp;$B$1&amp;$B$2,REDUCA!$1:$1048576,$C53,0)*$D53,"-"))</f>
        <v>5.6261203897861565</v>
      </c>
      <c r="M53" s="21">
        <f>IF($B53="","",IFERROR(VLOOKUP(M$4&amp;$B$1&amp;$B$2,REDUCA!$1:$1048576,$C53,0)*$D53,"-"))</f>
        <v>5.4577670677343209</v>
      </c>
      <c r="N53" s="21">
        <f>IF($B53="","",IFERROR(VLOOKUP(N$4&amp;$B$1&amp;$B$2,REDUCA!$1:$1048576,$C53,0)*$D53,"-"))</f>
        <v>5.2502234745966998</v>
      </c>
      <c r="O53" s="21">
        <f>IF($B53="","",IFERROR(VLOOKUP(O$4&amp;$B$1&amp;$B$2,REDUCA!$1:$1048576,$C53,0)*$D53,"-"))</f>
        <v>5.0316438185606636</v>
      </c>
      <c r="P53" s="21">
        <f>IF($B53="","",IFERROR(VLOOKUP(P$4&amp;$B$1&amp;$B$2,REDUCA!$1:$1048576,$C53,0)*$D53,"-"))</f>
        <v>4.5134742157552283</v>
      </c>
      <c r="Q53" s="16"/>
      <c r="R53" s="16"/>
      <c r="S53" s="16"/>
      <c r="T53" s="16"/>
      <c r="U53" s="16"/>
      <c r="V53" s="17"/>
      <c r="W53" s="18"/>
      <c r="X53" s="19"/>
    </row>
    <row r="54" spans="2:24" ht="20.100000000000001" customHeight="1">
      <c r="C54" s="67"/>
      <c r="D54" s="67"/>
      <c r="E54" s="75" t="s">
        <v>175</v>
      </c>
      <c r="F54" s="75"/>
      <c r="G54" s="12" t="str">
        <f>IF($B54="","",IFERROR(VLOOKUP(G$4&amp;$B$1&amp;$B$2,REDUCA!$1:$1048576,$C54,0)*$D54,"-"))</f>
        <v/>
      </c>
      <c r="H54" s="12" t="str">
        <f>IF($B54="","",IFERROR(VLOOKUP(H$4&amp;$B$1&amp;$B$2,REDUCA!$1:$1048576,$C54,0)*$D54,"-"))</f>
        <v/>
      </c>
      <c r="I54" s="12" t="str">
        <f>IF($B54="","",IFERROR(VLOOKUP(I$4&amp;$B$1&amp;$B$2,REDUCA!$1:$1048576,$C54,0)*$D54,"-"))</f>
        <v/>
      </c>
      <c r="J54" s="12" t="str">
        <f>IF($B54="","",IFERROR(VLOOKUP(J$4&amp;$B$1&amp;$B$2,REDUCA!$1:$1048576,$C54,0)*$D54,"-"))</f>
        <v/>
      </c>
      <c r="K54" s="12" t="str">
        <f>IF($B54="","",IFERROR(VLOOKUP(K$4&amp;$B$1&amp;$B$2,REDUCA!$1:$1048576,$C54,0)*$D54,"-"))</f>
        <v/>
      </c>
      <c r="L54" s="12" t="str">
        <f>IF($B54="","",IFERROR(VLOOKUP(L$4&amp;$B$1&amp;$B$2,REDUCA!$1:$1048576,$C54,0)*$D54,"-"))</f>
        <v/>
      </c>
      <c r="M54" s="13" t="str">
        <f>IF($B54="","",IFERROR(VLOOKUP(M$4&amp;$B$1&amp;$B$2,REDUCA!$1:$1048576,$C54,0)*$D54,"-"))</f>
        <v/>
      </c>
      <c r="N54" s="13" t="str">
        <f>IF($B54="","",IFERROR(VLOOKUP(N$4&amp;$B$1&amp;$B$2,REDUCA!$1:$1048576,$C54,0)*$D54,"-"))</f>
        <v/>
      </c>
      <c r="O54" s="13" t="str">
        <f>IF($B54="","",IFERROR(VLOOKUP(O$4&amp;$B$1&amp;$B$2,REDUCA!$1:$1048576,$C54,0)*$D54,"-"))</f>
        <v/>
      </c>
      <c r="P54" s="13" t="str">
        <f>IF($B54="","",IFERROR(VLOOKUP(P$4&amp;$B$1&amp;$B$2,REDUCA!$1:$1048576,$C54,0)*$D54,"-"))</f>
        <v/>
      </c>
      <c r="Q54" s="8"/>
      <c r="R54" s="8"/>
      <c r="S54" s="8"/>
      <c r="V54" s="9"/>
      <c r="W54" s="10"/>
      <c r="X54" s="10"/>
    </row>
    <row r="55" spans="2:24" ht="20.100000000000001" customHeight="1">
      <c r="B55" s="66" t="s">
        <v>7</v>
      </c>
      <c r="C55" s="67">
        <f>HLOOKUP($B55,REDUCA!$1:$2,2,0)</f>
        <v>11</v>
      </c>
      <c r="D55" s="67">
        <v>100</v>
      </c>
      <c r="E55" s="14"/>
      <c r="F55" s="14" t="s">
        <v>124</v>
      </c>
      <c r="G55" s="15">
        <f>IF($B55="","",IFERROR(VLOOKUP(G$4&amp;$B$1&amp;$B$2,REDUCA!$1:$1048576,$C55,0)*$D55,"-"))</f>
        <v>17.646568970316093</v>
      </c>
      <c r="H55" s="15">
        <f>IF($B55="","",IFERROR(VLOOKUP(H$4&amp;$B$1&amp;$B$2,REDUCA!$1:$1048576,$C55,0)*$D55,"-"))</f>
        <v>16.667934451130662</v>
      </c>
      <c r="I55" s="15">
        <f>IF($B55="","",IFERROR(VLOOKUP(I$4&amp;$B$1&amp;$B$2,REDUCA!$1:$1048576,$C55,0)*$D55,"-"))</f>
        <v>16.223760158669272</v>
      </c>
      <c r="J55" s="15">
        <f>IF($B55="","",IFERROR(VLOOKUP(J$4&amp;$B$1&amp;$B$2,REDUCA!$1:$1048576,$C55,0)*$D55,"-"))</f>
        <v>15.759959306492943</v>
      </c>
      <c r="K55" s="15">
        <f>IF($B55="","",IFERROR(VLOOKUP(K$4&amp;$B$1&amp;$B$2,REDUCA!$1:$1048576,$C55,0)*$D55,"-"))</f>
        <v>15.118720725108828</v>
      </c>
      <c r="L55" s="15">
        <f>IF($B55="","",IFERROR(VLOOKUP(L$4&amp;$B$1&amp;$B$2,REDUCA!$1:$1048576,$C55,0)*$D55,"-"))</f>
        <v>14.086384608364162</v>
      </c>
      <c r="M55" s="15">
        <f>IF($B55="","",IFERROR(VLOOKUP(M$4&amp;$B$1&amp;$B$2,REDUCA!$1:$1048576,$C55,0)*$D55,"-"))</f>
        <v>13.653086406773991</v>
      </c>
      <c r="N55" s="15">
        <f>IF($B55="","",IFERROR(VLOOKUP(N$4&amp;$B$1&amp;$B$2,REDUCA!$1:$1048576,$C55,0)*$D55,"-"))</f>
        <v>13.706068028931986</v>
      </c>
      <c r="O55" s="15">
        <f>IF($B55="","",IFERROR(VLOOKUP(O$4&amp;$B$1&amp;$B$2,REDUCA!$1:$1048576,$C55,0)*$D55,"-"))</f>
        <v>12.912053267433086</v>
      </c>
      <c r="P55" s="15">
        <f>IF($B55="","",IFERROR(VLOOKUP(P$4&amp;$B$1&amp;$B$2,REDUCA!$1:$1048576,$C55,0)*$D55,"-"))</f>
        <v>14.940689797027563</v>
      </c>
      <c r="Q55" s="16"/>
      <c r="R55" s="16"/>
      <c r="S55" s="16"/>
      <c r="T55" s="16"/>
      <c r="U55" s="16"/>
      <c r="V55" s="17"/>
      <c r="W55" s="18"/>
      <c r="X55" s="19"/>
    </row>
    <row r="56" spans="2:24" ht="20.100000000000001" customHeight="1">
      <c r="B56" s="66" t="s">
        <v>8</v>
      </c>
      <c r="C56" s="67">
        <f>HLOOKUP($B56,REDUCA!$1:$2,2,0)</f>
        <v>12</v>
      </c>
      <c r="D56" s="67">
        <v>100</v>
      </c>
      <c r="E56" s="14"/>
      <c r="F56" s="14" t="s">
        <v>125</v>
      </c>
      <c r="G56" s="15">
        <f>IF($B56="","",IFERROR(VLOOKUP(G$4&amp;$B$1&amp;$B$2,REDUCA!$1:$1048576,$C56,0)*$D56,"-"))</f>
        <v>2.9941194162354825</v>
      </c>
      <c r="H56" s="15">
        <f>IF($B56="","",IFERROR(VLOOKUP(H$4&amp;$B$1&amp;$B$2,REDUCA!$1:$1048576,$C56,0)*$D56,"-"))</f>
        <v>2.9193969859483597</v>
      </c>
      <c r="I56" s="15">
        <f>IF($B56="","",IFERROR(VLOOKUP(I$4&amp;$B$1&amp;$B$2,REDUCA!$1:$1048576,$C56,0)*$D56,"-"))</f>
        <v>2.8111751382965311</v>
      </c>
      <c r="J56" s="15">
        <f>IF($B56="","",IFERROR(VLOOKUP(J$4&amp;$B$1&amp;$B$2,REDUCA!$1:$1048576,$C56,0)*$D56,"-"))</f>
        <v>2.6508569133536581</v>
      </c>
      <c r="K56" s="15">
        <f>IF($B56="","",IFERROR(VLOOKUP(K$4&amp;$B$1&amp;$B$2,REDUCA!$1:$1048576,$C56,0)*$D56,"-"))</f>
        <v>2.7879730552321469</v>
      </c>
      <c r="L56" s="15">
        <f>IF($B56="","",IFERROR(VLOOKUP(L$4&amp;$B$1&amp;$B$2,REDUCA!$1:$1048576,$C56,0)*$D56,"-"))</f>
        <v>2.6790554560057163</v>
      </c>
      <c r="M56" s="15">
        <f>IF($B56="","",IFERROR(VLOOKUP(M$4&amp;$B$1&amp;$B$2,REDUCA!$1:$1048576,$C56,0)*$D56,"-"))</f>
        <v>2.8523197735575021</v>
      </c>
      <c r="N56" s="15">
        <f>IF($B56="","",IFERROR(VLOOKUP(N$4&amp;$B$1&amp;$B$2,REDUCA!$1:$1048576,$C56,0)*$D56,"-"))</f>
        <v>2.5209389844627736</v>
      </c>
      <c r="O56" s="15">
        <f>IF($B56="","",IFERROR(VLOOKUP(O$4&amp;$B$1&amp;$B$2,REDUCA!$1:$1048576,$C56,0)*$D56,"-"))</f>
        <v>2.5174399297518306</v>
      </c>
      <c r="P56" s="15">
        <f>IF($B56="","",IFERROR(VLOOKUP(P$4&amp;$B$1&amp;$B$2,REDUCA!$1:$1048576,$C56,0)*$D56,"-"))</f>
        <v>1.9625896679682497</v>
      </c>
      <c r="Q56" s="16"/>
      <c r="R56" s="16"/>
      <c r="S56" s="16"/>
      <c r="T56" s="16"/>
      <c r="U56" s="16"/>
      <c r="V56" s="17"/>
      <c r="W56" s="18"/>
      <c r="X56" s="19"/>
    </row>
    <row r="57" spans="2:24" ht="20.100000000000001" customHeight="1">
      <c r="B57" s="66" t="s">
        <v>9</v>
      </c>
      <c r="C57" s="67">
        <f>HLOOKUP($B57,REDUCA!$1:$2,2,0)</f>
        <v>13</v>
      </c>
      <c r="D57" s="67">
        <v>100</v>
      </c>
      <c r="E57" s="14"/>
      <c r="F57" s="14" t="s">
        <v>126</v>
      </c>
      <c r="G57" s="15">
        <f>IF($B57="","",IFERROR(VLOOKUP(G$4&amp;$B$1&amp;$B$2,REDUCA!$1:$1048576,$C57,0)*$D57,"-"))</f>
        <v>5.2876364974034002</v>
      </c>
      <c r="H57" s="15">
        <f>IF($B57="","",IFERROR(VLOOKUP(H$4&amp;$B$1&amp;$B$2,REDUCA!$1:$1048576,$C57,0)*$D57,"-"))</f>
        <v>5.1443696967505659</v>
      </c>
      <c r="I57" s="15">
        <f>IF($B57="","",IFERROR(VLOOKUP(I$4&amp;$B$1&amp;$B$2,REDUCA!$1:$1048576,$C57,0)*$D57,"-"))</f>
        <v>4.8760127963707838</v>
      </c>
      <c r="J57" s="15">
        <f>IF($B57="","",IFERROR(VLOOKUP(J$4&amp;$B$1&amp;$B$2,REDUCA!$1:$1048576,$C57,0)*$D57,"-"))</f>
        <v>4.7738696503238707</v>
      </c>
      <c r="K57" s="15">
        <f>IF($B57="","",IFERROR(VLOOKUP(K$4&amp;$B$1&amp;$B$2,REDUCA!$1:$1048576,$C57,0)*$D57,"-"))</f>
        <v>4.5219397349164838</v>
      </c>
      <c r="L57" s="15">
        <f>IF($B57="","",IFERROR(VLOOKUP(L$4&amp;$B$1&amp;$B$2,REDUCA!$1:$1048576,$C57,0)*$D57,"-"))</f>
        <v>4.3794420359183572</v>
      </c>
      <c r="M57" s="15">
        <f>IF($B57="","",IFERROR(VLOOKUP(M$4&amp;$B$1&amp;$B$2,REDUCA!$1:$1048576,$C57,0)*$D57,"-"))</f>
        <v>4.0892248215435361</v>
      </c>
      <c r="N57" s="15">
        <f>IF($B57="","",IFERROR(VLOOKUP(N$4&amp;$B$1&amp;$B$2,REDUCA!$1:$1048576,$C57,0)*$D57,"-"))</f>
        <v>3.8930521446549458</v>
      </c>
      <c r="O57" s="15">
        <f>IF($B57="","",IFERROR(VLOOKUP(O$4&amp;$B$1&amp;$B$2,REDUCA!$1:$1048576,$C57,0)*$D57,"-"))</f>
        <v>3.9452891527080634</v>
      </c>
      <c r="P57" s="15">
        <f>IF($B57="","",IFERROR(VLOOKUP(P$4&amp;$B$1&amp;$B$2,REDUCA!$1:$1048576,$C57,0)*$D57,"-"))</f>
        <v>3.120359910086191</v>
      </c>
      <c r="Q57" s="16"/>
      <c r="R57" s="16"/>
      <c r="S57" s="16"/>
      <c r="T57" s="16"/>
      <c r="U57" s="16"/>
      <c r="V57" s="17"/>
      <c r="W57" s="18"/>
      <c r="X57" s="19"/>
    </row>
    <row r="58" spans="2:24" ht="20.100000000000001" customHeight="1">
      <c r="B58" s="66" t="s">
        <v>10</v>
      </c>
      <c r="C58" s="67">
        <f>HLOOKUP($B58,REDUCA!$1:$2,2,0)</f>
        <v>14</v>
      </c>
      <c r="D58" s="67">
        <v>100</v>
      </c>
      <c r="E58" s="14"/>
      <c r="F58" s="14" t="s">
        <v>127</v>
      </c>
      <c r="G58" s="15">
        <f>IF($B58="","",IFERROR(VLOOKUP(G$4&amp;$B$1&amp;$B$2,REDUCA!$1:$1048576,$C58,0)*$D58,"-"))</f>
        <v>7.0382662910807969</v>
      </c>
      <c r="H58" s="15">
        <f>IF($B58="","",IFERROR(VLOOKUP(H$4&amp;$B$1&amp;$B$2,REDUCA!$1:$1048576,$C58,0)*$D58,"-"))</f>
        <v>6.9274717741235294</v>
      </c>
      <c r="I58" s="15">
        <f>IF($B58="","",IFERROR(VLOOKUP(I$4&amp;$B$1&amp;$B$2,REDUCA!$1:$1048576,$C58,0)*$D58,"-"))</f>
        <v>6.6930784369126393</v>
      </c>
      <c r="J58" s="15">
        <f>IF($B58="","",IFERROR(VLOOKUP(J$4&amp;$B$1&amp;$B$2,REDUCA!$1:$1048576,$C58,0)*$D58,"-"))</f>
        <v>6.4044244126793606</v>
      </c>
      <c r="K58" s="15">
        <f>IF($B58="","",IFERROR(VLOOKUP(K$4&amp;$B$1&amp;$B$2,REDUCA!$1:$1048576,$C58,0)*$D58,"-"))</f>
        <v>6.3080218226002822</v>
      </c>
      <c r="L58" s="15">
        <f>IF($B58="","",IFERROR(VLOOKUP(L$4&amp;$B$1&amp;$B$2,REDUCA!$1:$1048576,$C58,0)*$D58,"-"))</f>
        <v>6.0131182983144695</v>
      </c>
      <c r="M58" s="15">
        <f>IF($B58="","",IFERROR(VLOOKUP(M$4&amp;$B$1&amp;$B$2,REDUCA!$1:$1048576,$C58,0)*$D58,"-"))</f>
        <v>5.6778709221169041</v>
      </c>
      <c r="N58" s="15">
        <f>IF($B58="","",IFERROR(VLOOKUP(N$4&amp;$B$1&amp;$B$2,REDUCA!$1:$1048576,$C58,0)*$D58,"-"))</f>
        <v>5.239684828307376</v>
      </c>
      <c r="O58" s="15">
        <f>IF($B58="","",IFERROR(VLOOKUP(O$4&amp;$B$1&amp;$B$2,REDUCA!$1:$1048576,$C58,0)*$D58,"-"))</f>
        <v>5.1353061781365019</v>
      </c>
      <c r="P58" s="15">
        <f>IF($B58="","",IFERROR(VLOOKUP(P$4&amp;$B$1&amp;$B$2,REDUCA!$1:$1048576,$C58,0)*$D58,"-"))</f>
        <v>4.1027174871510352</v>
      </c>
      <c r="Q58" s="16"/>
      <c r="R58" s="16"/>
      <c r="S58" s="16"/>
      <c r="T58" s="16"/>
      <c r="U58" s="16"/>
      <c r="V58" s="17"/>
      <c r="W58" s="18"/>
      <c r="X58" s="19"/>
    </row>
    <row r="59" spans="2:24" ht="20.100000000000001" customHeight="1">
      <c r="B59" s="66" t="s">
        <v>11</v>
      </c>
      <c r="C59" s="67">
        <f>HLOOKUP($B59,REDUCA!$1:$2,2,0)</f>
        <v>15</v>
      </c>
      <c r="D59" s="67">
        <v>100</v>
      </c>
      <c r="E59" s="14"/>
      <c r="F59" s="14" t="s">
        <v>128</v>
      </c>
      <c r="G59" s="15">
        <f>IF($B59="","",IFERROR(VLOOKUP(G$4&amp;$B$1&amp;$B$2,REDUCA!$1:$1048576,$C59,0)*$D59,"-"))</f>
        <v>17.33082689046309</v>
      </c>
      <c r="H59" s="15">
        <f>IF($B59="","",IFERROR(VLOOKUP(H$4&amp;$B$1&amp;$B$2,REDUCA!$1:$1048576,$C59,0)*$D59,"-"))</f>
        <v>16.919439838160891</v>
      </c>
      <c r="I59" s="15">
        <f>IF($B59="","",IFERROR(VLOOKUP(I$4&amp;$B$1&amp;$B$2,REDUCA!$1:$1048576,$C59,0)*$D59,"-"))</f>
        <v>16.375188258490876</v>
      </c>
      <c r="J59" s="15">
        <f>IF($B59="","",IFERROR(VLOOKUP(J$4&amp;$B$1&amp;$B$2,REDUCA!$1:$1048576,$C59,0)*$D59,"-"))</f>
        <v>16.005568004057185</v>
      </c>
      <c r="K59" s="15">
        <f>IF($B59="","",IFERROR(VLOOKUP(K$4&amp;$B$1&amp;$B$2,REDUCA!$1:$1048576,$C59,0)*$D59,"-"))</f>
        <v>15.585904231706479</v>
      </c>
      <c r="L59" s="15">
        <f>IF($B59="","",IFERROR(VLOOKUP(L$4&amp;$B$1&amp;$B$2,REDUCA!$1:$1048576,$C59,0)*$D59,"-"))</f>
        <v>15.200907679360071</v>
      </c>
      <c r="M59" s="15">
        <f>IF($B59="","",IFERROR(VLOOKUP(M$4&amp;$B$1&amp;$B$2,REDUCA!$1:$1048576,$C59,0)*$D59,"-"))</f>
        <v>14.598816771866066</v>
      </c>
      <c r="N59" s="15">
        <f>IF($B59="","",IFERROR(VLOOKUP(N$4&amp;$B$1&amp;$B$2,REDUCA!$1:$1048576,$C59,0)*$D59,"-"))</f>
        <v>14.136998294105421</v>
      </c>
      <c r="O59" s="15">
        <f>IF($B59="","",IFERROR(VLOOKUP(O$4&amp;$B$1&amp;$B$2,REDUCA!$1:$1048576,$C59,0)*$D59,"-"))</f>
        <v>14.006464866450699</v>
      </c>
      <c r="P59" s="15">
        <f>IF($B59="","",IFERROR(VLOOKUP(P$4&amp;$B$1&amp;$B$2,REDUCA!$1:$1048576,$C59,0)*$D59,"-"))</f>
        <v>12.453594204932482</v>
      </c>
      <c r="Q59" s="16"/>
      <c r="R59" s="16"/>
      <c r="S59" s="16"/>
      <c r="T59" s="16"/>
      <c r="U59" s="16"/>
      <c r="V59" s="17"/>
      <c r="W59" s="18"/>
      <c r="X59" s="19"/>
    </row>
    <row r="60" spans="2:24" ht="20.100000000000001" customHeight="1">
      <c r="B60" s="66" t="s">
        <v>12</v>
      </c>
      <c r="C60" s="67">
        <f>HLOOKUP($B60,REDUCA!$1:$2,2,0)</f>
        <v>16</v>
      </c>
      <c r="D60" s="67">
        <v>100</v>
      </c>
      <c r="E60" s="14"/>
      <c r="F60" s="14" t="s">
        <v>129</v>
      </c>
      <c r="G60" s="15">
        <f>IF($B60="","",IFERROR(VLOOKUP(G$4&amp;$B$1&amp;$B$2,REDUCA!$1:$1048576,$C60,0)*$D60,"-"))</f>
        <v>4.758158900069458</v>
      </c>
      <c r="H60" s="15">
        <f>IF($B60="","",IFERROR(VLOOKUP(H$4&amp;$B$1&amp;$B$2,REDUCA!$1:$1048576,$C60,0)*$D60,"-"))</f>
        <v>4.9934429748462561</v>
      </c>
      <c r="I60" s="15">
        <f>IF($B60="","",IFERROR(VLOOKUP(I$4&amp;$B$1&amp;$B$2,REDUCA!$1:$1048576,$C60,0)*$D60,"-"))</f>
        <v>5.0956820125249873</v>
      </c>
      <c r="J60" s="15">
        <f>IF($B60="","",IFERROR(VLOOKUP(J$4&amp;$B$1&amp;$B$2,REDUCA!$1:$1048576,$C60,0)*$D60,"-"))</f>
        <v>4.9011201901530237</v>
      </c>
      <c r="K60" s="15">
        <f>IF($B60="","",IFERROR(VLOOKUP(K$4&amp;$B$1&amp;$B$2,REDUCA!$1:$1048576,$C60,0)*$D60,"-"))</f>
        <v>5.0266301114711451</v>
      </c>
      <c r="L60" s="15">
        <f>IF($B60="","",IFERROR(VLOOKUP(L$4&amp;$B$1&amp;$B$2,REDUCA!$1:$1048576,$C60,0)*$D60,"-"))</f>
        <v>4.9941324277189318</v>
      </c>
      <c r="M60" s="15">
        <f>IF($B60="","",IFERROR(VLOOKUP(M$4&amp;$B$1&amp;$B$2,REDUCA!$1:$1048576,$C60,0)*$D60,"-"))</f>
        <v>4.9637896544157405</v>
      </c>
      <c r="N60" s="15">
        <f>IF($B60="","",IFERROR(VLOOKUP(N$4&amp;$B$1&amp;$B$2,REDUCA!$1:$1048576,$C60,0)*$D60,"-"))</f>
        <v>4.4846856137339115</v>
      </c>
      <c r="O60" s="15">
        <f>IF($B60="","",IFERROR(VLOOKUP(O$4&amp;$B$1&amp;$B$2,REDUCA!$1:$1048576,$C60,0)*$D60,"-"))</f>
        <v>4.4948426949229177</v>
      </c>
      <c r="P60" s="15">
        <f>IF($B60="","",IFERROR(VLOOKUP(P$4&amp;$B$1&amp;$B$2,REDUCA!$1:$1048576,$C60,0)*$D60,"-"))</f>
        <v>3.5847116165269242</v>
      </c>
      <c r="Q60" s="16"/>
      <c r="R60" s="16"/>
      <c r="S60" s="16"/>
      <c r="T60" s="16"/>
      <c r="U60" s="16"/>
      <c r="V60" s="17"/>
      <c r="W60" s="18"/>
      <c r="X60" s="19"/>
    </row>
    <row r="61" spans="2:24" ht="20.100000000000001" customHeight="1">
      <c r="B61" s="66" t="s">
        <v>13</v>
      </c>
      <c r="C61" s="67">
        <f>HLOOKUP($B61,REDUCA!$1:$2,2,0)</f>
        <v>17</v>
      </c>
      <c r="D61" s="67">
        <v>100</v>
      </c>
      <c r="E61" s="14"/>
      <c r="F61" s="14" t="s">
        <v>130</v>
      </c>
      <c r="G61" s="15">
        <f>IF($B61="","",IFERROR(VLOOKUP(G$4&amp;$B$1&amp;$B$2,REDUCA!$1:$1048576,$C61,0)*$D61,"-"))</f>
        <v>3.4023446124882706</v>
      </c>
      <c r="H61" s="15">
        <f>IF($B61="","",IFERROR(VLOOKUP(H$4&amp;$B$1&amp;$B$2,REDUCA!$1:$1048576,$C61,0)*$D61,"-"))</f>
        <v>3.3990256434269588</v>
      </c>
      <c r="I61" s="15">
        <f>IF($B61="","",IFERROR(VLOOKUP(I$4&amp;$B$1&amp;$B$2,REDUCA!$1:$1048576,$C61,0)*$D61,"-"))</f>
        <v>3.3756641146514839</v>
      </c>
      <c r="J61" s="15">
        <f>IF($B61="","",IFERROR(VLOOKUP(J$4&amp;$B$1&amp;$B$2,REDUCA!$1:$1048576,$C61,0)*$D61,"-"))</f>
        <v>3.2305398129039471</v>
      </c>
      <c r="K61" s="15">
        <f>IF($B61="","",IFERROR(VLOOKUP(K$4&amp;$B$1&amp;$B$2,REDUCA!$1:$1048576,$C61,0)*$D61,"-"))</f>
        <v>3.2735272736454752</v>
      </c>
      <c r="L61" s="15">
        <f>IF($B61="","",IFERROR(VLOOKUP(L$4&amp;$B$1&amp;$B$2,REDUCA!$1:$1048576,$C61,0)*$D61,"-"))</f>
        <v>3.2539763302911502</v>
      </c>
      <c r="M61" s="15">
        <f>IF($B61="","",IFERROR(VLOOKUP(M$4&amp;$B$1&amp;$B$2,REDUCA!$1:$1048576,$C61,0)*$D61,"-"))</f>
        <v>3.1207225192724679</v>
      </c>
      <c r="N61" s="15">
        <f>IF($B61="","",IFERROR(VLOOKUP(N$4&amp;$B$1&amp;$B$2,REDUCA!$1:$1048576,$C61,0)*$D61,"-"))</f>
        <v>2.9694624694689424</v>
      </c>
      <c r="O61" s="15">
        <f>IF($B61="","",IFERROR(VLOOKUP(O$4&amp;$B$1&amp;$B$2,REDUCA!$1:$1048576,$C61,0)*$D61,"-"))</f>
        <v>3.054275585699556</v>
      </c>
      <c r="P61" s="15">
        <f>IF($B61="","",IFERROR(VLOOKUP(P$4&amp;$B$1&amp;$B$2,REDUCA!$1:$1048576,$C61,0)*$D61,"-"))</f>
        <v>2.4987291907985214</v>
      </c>
      <c r="Q61" s="16"/>
      <c r="R61" s="16"/>
      <c r="S61" s="16"/>
      <c r="T61" s="16"/>
      <c r="U61" s="16"/>
      <c r="V61" s="17"/>
      <c r="W61" s="18"/>
      <c r="X61" s="19"/>
    </row>
    <row r="62" spans="2:24" ht="20.100000000000001" customHeight="1">
      <c r="B62" s="66" t="s">
        <v>14</v>
      </c>
      <c r="C62" s="67">
        <f>HLOOKUP($B62,REDUCA!$1:$2,2,0)</f>
        <v>18</v>
      </c>
      <c r="D62" s="67">
        <v>100</v>
      </c>
      <c r="E62" s="14"/>
      <c r="F62" s="14" t="s">
        <v>131</v>
      </c>
      <c r="G62" s="15">
        <f>IF($B62="","",IFERROR(VLOOKUP(G$4&amp;$B$1&amp;$B$2,REDUCA!$1:$1048576,$C62,0)*$D62,"-"))</f>
        <v>3.5327587381516605</v>
      </c>
      <c r="H62" s="15">
        <f>IF($B62="","",IFERROR(VLOOKUP(H$4&amp;$B$1&amp;$B$2,REDUCA!$1:$1048576,$C62,0)*$D62,"-"))</f>
        <v>3.5870287494220601</v>
      </c>
      <c r="I62" s="15">
        <f>IF($B62="","",IFERROR(VLOOKUP(I$4&amp;$B$1&amp;$B$2,REDUCA!$1:$1048576,$C62,0)*$D62,"-"))</f>
        <v>3.4683319086841053</v>
      </c>
      <c r="J62" s="15">
        <f>IF($B62="","",IFERROR(VLOOKUP(J$4&amp;$B$1&amp;$B$2,REDUCA!$1:$1048576,$C62,0)*$D62,"-"))</f>
        <v>3.4966498416589338</v>
      </c>
      <c r="K62" s="15">
        <f>IF($B62="","",IFERROR(VLOOKUP(K$4&amp;$B$1&amp;$B$2,REDUCA!$1:$1048576,$C62,0)*$D62,"-"))</f>
        <v>3.5900500028574629</v>
      </c>
      <c r="L62" s="15">
        <f>IF($B62="","",IFERROR(VLOOKUP(L$4&amp;$B$1&amp;$B$2,REDUCA!$1:$1048576,$C62,0)*$D62,"-"))</f>
        <v>3.5353291930788968</v>
      </c>
      <c r="M62" s="15">
        <f>IF($B62="","",IFERROR(VLOOKUP(M$4&amp;$B$1&amp;$B$2,REDUCA!$1:$1048576,$C62,0)*$D62,"-"))</f>
        <v>3.2142438663158237</v>
      </c>
      <c r="N62" s="15">
        <f>IF($B62="","",IFERROR(VLOOKUP(N$4&amp;$B$1&amp;$B$2,REDUCA!$1:$1048576,$C62,0)*$D62,"-"))</f>
        <v>3.1449179195117485</v>
      </c>
      <c r="O62" s="15">
        <f>IF($B62="","",IFERROR(VLOOKUP(O$4&amp;$B$1&amp;$B$2,REDUCA!$1:$1048576,$C62,0)*$D62,"-"))</f>
        <v>3.2365253040817525</v>
      </c>
      <c r="P62" s="15">
        <f>IF($B62="","",IFERROR(VLOOKUP(P$4&amp;$B$1&amp;$B$2,REDUCA!$1:$1048576,$C62,0)*$D62,"-"))</f>
        <v>3.2591867089189872</v>
      </c>
      <c r="Q62" s="16"/>
      <c r="R62" s="16"/>
      <c r="S62" s="16"/>
      <c r="T62" s="16"/>
      <c r="U62" s="16"/>
      <c r="V62" s="17"/>
      <c r="W62" s="18"/>
      <c r="X62" s="19"/>
    </row>
    <row r="63" spans="2:24" ht="20.100000000000001" customHeight="1">
      <c r="B63" s="66" t="s">
        <v>15</v>
      </c>
      <c r="C63" s="67">
        <f>HLOOKUP($B63,REDUCA!$1:$2,2,0)</f>
        <v>19</v>
      </c>
      <c r="D63" s="67">
        <v>100</v>
      </c>
      <c r="E63" s="14"/>
      <c r="F63" s="14" t="s">
        <v>132</v>
      </c>
      <c r="G63" s="15">
        <f>IF($B63="","",IFERROR(VLOOKUP(G$4&amp;$B$1&amp;$B$2,REDUCA!$1:$1048576,$C63,0)*$D63,"-"))</f>
        <v>9.1625576718128272</v>
      </c>
      <c r="H63" s="15">
        <f>IF($B63="","",IFERROR(VLOOKUP(H$4&amp;$B$1&amp;$B$2,REDUCA!$1:$1048576,$C63,0)*$D63,"-"))</f>
        <v>9.0831389342272768</v>
      </c>
      <c r="I63" s="15">
        <f>IF($B63="","",IFERROR(VLOOKUP(I$4&amp;$B$1&amp;$B$2,REDUCA!$1:$1048576,$C63,0)*$D63,"-"))</f>
        <v>9.2631972653142931</v>
      </c>
      <c r="J63" s="15">
        <f>IF($B63="","",IFERROR(VLOOKUP(J$4&amp;$B$1&amp;$B$2,REDUCA!$1:$1048576,$C63,0)*$D63,"-"))</f>
        <v>9.3083241258586327</v>
      </c>
      <c r="K63" s="15">
        <f>IF($B63="","",IFERROR(VLOOKUP(K$4&amp;$B$1&amp;$B$2,REDUCA!$1:$1048576,$C63,0)*$D63,"-"))</f>
        <v>9.1019405558652906</v>
      </c>
      <c r="L63" s="15">
        <f>IF($B63="","",IFERROR(VLOOKUP(L$4&amp;$B$1&amp;$B$2,REDUCA!$1:$1048576,$C63,0)*$D63,"-"))</f>
        <v>9.1121882345439555</v>
      </c>
      <c r="M63" s="15">
        <f>IF($B63="","",IFERROR(VLOOKUP(M$4&amp;$B$1&amp;$B$2,REDUCA!$1:$1048576,$C63,0)*$D63,"-"))</f>
        <v>10.010991274143789</v>
      </c>
      <c r="N63" s="15">
        <f>IF($B63="","",IFERROR(VLOOKUP(N$4&amp;$B$1&amp;$B$2,REDUCA!$1:$1048576,$C63,0)*$D63,"-"))</f>
        <v>10.099967238192448</v>
      </c>
      <c r="O63" s="15">
        <f>IF($B63="","",IFERROR(VLOOKUP(O$4&amp;$B$1&amp;$B$2,REDUCA!$1:$1048576,$C63,0)*$D63,"-"))</f>
        <v>9.2914441631040603</v>
      </c>
      <c r="P63" s="15">
        <f>IF($B63="","",IFERROR(VLOOKUP(P$4&amp;$B$1&amp;$B$2,REDUCA!$1:$1048576,$C63,0)*$D63,"-"))</f>
        <v>10.404465394012824</v>
      </c>
      <c r="Q63" s="16"/>
      <c r="R63" s="16"/>
      <c r="S63" s="16"/>
      <c r="T63" s="16"/>
      <c r="U63" s="16"/>
      <c r="V63" s="17"/>
      <c r="W63" s="18"/>
      <c r="X63" s="19"/>
    </row>
    <row r="64" spans="2:24" ht="20.100000000000001" customHeight="1">
      <c r="B64" s="66" t="s">
        <v>16</v>
      </c>
      <c r="C64" s="67">
        <f>HLOOKUP($B64,REDUCA!$1:$2,2,0)</f>
        <v>20</v>
      </c>
      <c r="D64" s="67">
        <v>100</v>
      </c>
      <c r="E64" s="14"/>
      <c r="F64" s="14" t="s">
        <v>133</v>
      </c>
      <c r="G64" s="15">
        <f>IF($B64="","",IFERROR(VLOOKUP(G$4&amp;$B$1&amp;$B$2,REDUCA!$1:$1048576,$C64,0)*$D64,"-"))</f>
        <v>1.5587094671542112</v>
      </c>
      <c r="H64" s="15">
        <f>IF($B64="","",IFERROR(VLOOKUP(H$4&amp;$B$1&amp;$B$2,REDUCA!$1:$1048576,$C64,0)*$D64,"-"))</f>
        <v>1.5857766393841646</v>
      </c>
      <c r="I64" s="15">
        <f>IF($B64="","",IFERROR(VLOOKUP(I$4&amp;$B$1&amp;$B$2,REDUCA!$1:$1048576,$C64,0)*$D64,"-"))</f>
        <v>1.6905373511307418</v>
      </c>
      <c r="J64" s="15">
        <f>IF($B64="","",IFERROR(VLOOKUP(J$4&amp;$B$1&amp;$B$2,REDUCA!$1:$1048576,$C64,0)*$D64,"-"))</f>
        <v>1.7602531290466614</v>
      </c>
      <c r="K64" s="15">
        <f>IF($B64="","",IFERROR(VLOOKUP(K$4&amp;$B$1&amp;$B$2,REDUCA!$1:$1048576,$C64,0)*$D64,"-"))</f>
        <v>1.7914564764271299</v>
      </c>
      <c r="L64" s="15">
        <f>IF($B64="","",IFERROR(VLOOKUP(L$4&amp;$B$1&amp;$B$2,REDUCA!$1:$1048576,$C64,0)*$D64,"-"))</f>
        <v>1.877026330703484</v>
      </c>
      <c r="M64" s="15">
        <f>IF($B64="","",IFERROR(VLOOKUP(M$4&amp;$B$1&amp;$B$2,REDUCA!$1:$1048576,$C64,0)*$D64,"-"))</f>
        <v>1.7636222029534718</v>
      </c>
      <c r="N64" s="15">
        <f>IF($B64="","",IFERROR(VLOOKUP(N$4&amp;$B$1&amp;$B$2,REDUCA!$1:$1048576,$C64,0)*$D64,"-"))</f>
        <v>1.8110812341624662</v>
      </c>
      <c r="O64" s="15">
        <f>IF($B64="","",IFERROR(VLOOKUP(O$4&amp;$B$1&amp;$B$2,REDUCA!$1:$1048576,$C64,0)*$D64,"-"))</f>
        <v>1.8419270606549392</v>
      </c>
      <c r="P64" s="15">
        <f>IF($B64="","",IFERROR(VLOOKUP(P$4&amp;$B$1&amp;$B$2,REDUCA!$1:$1048576,$C64,0)*$D64,"-"))</f>
        <v>1.7088195020266188</v>
      </c>
      <c r="Q64" s="16"/>
      <c r="R64" s="16"/>
      <c r="S64" s="16"/>
      <c r="T64" s="16"/>
      <c r="U64" s="16"/>
      <c r="V64" s="17"/>
      <c r="W64" s="18"/>
      <c r="X64" s="19"/>
    </row>
    <row r="65" spans="2:26" ht="20.100000000000001" customHeight="1">
      <c r="B65" s="66" t="s">
        <v>17</v>
      </c>
      <c r="C65" s="67">
        <f>HLOOKUP($B65,REDUCA!$1:$2,2,0)</f>
        <v>21</v>
      </c>
      <c r="D65" s="67">
        <v>100</v>
      </c>
      <c r="E65" s="14"/>
      <c r="F65" s="14" t="s">
        <v>134</v>
      </c>
      <c r="G65" s="15">
        <f>IF($B65="","",IFERROR(VLOOKUP(G$4&amp;$B$1&amp;$B$2,REDUCA!$1:$1048576,$C65,0)*$D65,"-"))</f>
        <v>2.0503216172264929</v>
      </c>
      <c r="H65" s="15">
        <f>IF($B65="","",IFERROR(VLOOKUP(H$4&amp;$B$1&amp;$B$2,REDUCA!$1:$1048576,$C65,0)*$D65,"-"))</f>
        <v>2.013125378043997</v>
      </c>
      <c r="I65" s="15">
        <f>IF($B65="","",IFERROR(VLOOKUP(I$4&amp;$B$1&amp;$B$2,REDUCA!$1:$1048576,$C65,0)*$D65,"-"))</f>
        <v>2.045986043012249</v>
      </c>
      <c r="J65" s="15">
        <f>IF($B65="","",IFERROR(VLOOKUP(J$4&amp;$B$1&amp;$B$2,REDUCA!$1:$1048576,$C65,0)*$D65,"-"))</f>
        <v>2.1135214185162914</v>
      </c>
      <c r="K65" s="15">
        <f>IF($B65="","",IFERROR(VLOOKUP(K$4&amp;$B$1&amp;$B$2,REDUCA!$1:$1048576,$C65,0)*$D65,"-"))</f>
        <v>2.105848560886701</v>
      </c>
      <c r="L65" s="15">
        <f>IF($B65="","",IFERROR(VLOOKUP(L$4&amp;$B$1&amp;$B$2,REDUCA!$1:$1048576,$C65,0)*$D65,"-"))</f>
        <v>2.2203683851314957</v>
      </c>
      <c r="M65" s="15">
        <f>IF($B65="","",IFERROR(VLOOKUP(M$4&amp;$B$1&amp;$B$2,REDUCA!$1:$1048576,$C65,0)*$D65,"-"))</f>
        <v>2.0924373052601188</v>
      </c>
      <c r="N65" s="15">
        <f>IF($B65="","",IFERROR(VLOOKUP(N$4&amp;$B$1&amp;$B$2,REDUCA!$1:$1048576,$C65,0)*$D65,"-"))</f>
        <v>2.233066660664409</v>
      </c>
      <c r="O65" s="15">
        <f>IF($B65="","",IFERROR(VLOOKUP(O$4&amp;$B$1&amp;$B$2,REDUCA!$1:$1048576,$C65,0)*$D65,"-"))</f>
        <v>2.1803891356954481</v>
      </c>
      <c r="P65" s="15">
        <f>IF($B65="","",IFERROR(VLOOKUP(P$4&amp;$B$1&amp;$B$2,REDUCA!$1:$1048576,$C65,0)*$D65,"-"))</f>
        <v>2.1841502758057652</v>
      </c>
      <c r="Q65" s="16"/>
      <c r="R65" s="16"/>
      <c r="S65" s="16"/>
      <c r="T65" s="16"/>
      <c r="U65" s="16"/>
      <c r="V65" s="17"/>
      <c r="W65" s="18"/>
      <c r="X65" s="19"/>
    </row>
    <row r="66" spans="2:26" ht="20.100000000000001" customHeight="1">
      <c r="B66" s="66" t="s">
        <v>18</v>
      </c>
      <c r="C66" s="67">
        <f>HLOOKUP($B66,REDUCA!$1:$2,2,0)</f>
        <v>22</v>
      </c>
      <c r="D66" s="67">
        <v>100</v>
      </c>
      <c r="E66" s="14"/>
      <c r="F66" s="14" t="s">
        <v>135</v>
      </c>
      <c r="G66" s="15">
        <f>IF($B66="","",IFERROR(VLOOKUP(G$4&amp;$B$1&amp;$B$2,REDUCA!$1:$1048576,$C66,0)*$D66,"-"))</f>
        <v>15.51058155451282</v>
      </c>
      <c r="H66" s="15">
        <f>IF($B66="","",IFERROR(VLOOKUP(H$4&amp;$B$1&amp;$B$2,REDUCA!$1:$1048576,$C66,0)*$D66,"-"))</f>
        <v>16.587768762348411</v>
      </c>
      <c r="I66" s="15">
        <f>IF($B66="","",IFERROR(VLOOKUP(I$4&amp;$B$1&amp;$B$2,REDUCA!$1:$1048576,$C66,0)*$D66,"-"))</f>
        <v>17.434087033029094</v>
      </c>
      <c r="J66" s="15">
        <f>IF($B66="","",IFERROR(VLOOKUP(J$4&amp;$B$1&amp;$B$2,REDUCA!$1:$1048576,$C66,0)*$D66,"-"))</f>
        <v>18.542541595505217</v>
      </c>
      <c r="K66" s="15">
        <f>IF($B66="","",IFERROR(VLOOKUP(K$4&amp;$B$1&amp;$B$2,REDUCA!$1:$1048576,$C66,0)*$D66,"-"))</f>
        <v>19.332897161076477</v>
      </c>
      <c r="L66" s="15">
        <f>IF($B66="","",IFERROR(VLOOKUP(L$4&amp;$B$1&amp;$B$2,REDUCA!$1:$1048576,$C66,0)*$D66,"-"))</f>
        <v>20.417572239637799</v>
      </c>
      <c r="M66" s="15">
        <f>IF($B66="","",IFERROR(VLOOKUP(M$4&amp;$B$1&amp;$B$2,REDUCA!$1:$1048576,$C66,0)*$D66,"-"))</f>
        <v>21.237524735484651</v>
      </c>
      <c r="N66" s="15">
        <f>IF($B66="","",IFERROR(VLOOKUP(N$4&amp;$B$1&amp;$B$2,REDUCA!$1:$1048576,$C66,0)*$D66,"-"))</f>
        <v>22.230016958577721</v>
      </c>
      <c r="O66" s="15">
        <f>IF($B66="","",IFERROR(VLOOKUP(O$4&amp;$B$1&amp;$B$2,REDUCA!$1:$1048576,$C66,0)*$D66,"-"))</f>
        <v>23.157852341496447</v>
      </c>
      <c r="P66" s="15">
        <f>IF($B66="","",IFERROR(VLOOKUP(P$4&amp;$B$1&amp;$B$2,REDUCA!$1:$1048576,$C66,0)*$D66,"-"))</f>
        <v>24.717033122124533</v>
      </c>
      <c r="Q66" s="16"/>
      <c r="R66" s="16"/>
      <c r="S66" s="16"/>
      <c r="T66" s="16"/>
      <c r="U66" s="16"/>
      <c r="V66" s="17"/>
      <c r="W66" s="18"/>
      <c r="X66" s="19"/>
    </row>
    <row r="67" spans="2:26" ht="20.100000000000001" customHeight="1">
      <c r="B67" s="66" t="s">
        <v>19</v>
      </c>
      <c r="C67" s="67">
        <f>HLOOKUP($B67,REDUCA!$1:$2,2,0)</f>
        <v>23</v>
      </c>
      <c r="D67" s="67">
        <v>100</v>
      </c>
      <c r="E67" s="14"/>
      <c r="F67" s="14" t="s">
        <v>136</v>
      </c>
      <c r="G67" s="15">
        <f>IF($B67="","",IFERROR(VLOOKUP(G$4&amp;$B$1&amp;$B$2,REDUCA!$1:$1048576,$C67,0)*$D67,"-"))</f>
        <v>0.74075001822454101</v>
      </c>
      <c r="H67" s="15">
        <f>IF($B67="","",IFERROR(VLOOKUP(H$4&amp;$B$1&amp;$B$2,REDUCA!$1:$1048576,$C67,0)*$D67,"-"))</f>
        <v>0.78521081455492081</v>
      </c>
      <c r="I67" s="15">
        <f>IF($B67="","",IFERROR(VLOOKUP(I$4&amp;$B$1&amp;$B$2,REDUCA!$1:$1048576,$C67,0)*$D67,"-"))</f>
        <v>0.8801752962032382</v>
      </c>
      <c r="J67" s="15">
        <f>IF($B67="","",IFERROR(VLOOKUP(J$4&amp;$B$1&amp;$B$2,REDUCA!$1:$1048576,$C67,0)*$D67,"-"))</f>
        <v>0.8894465350969103</v>
      </c>
      <c r="K67" s="15">
        <f>IF($B67="","",IFERROR(VLOOKUP(K$4&amp;$B$1&amp;$B$2,REDUCA!$1:$1048576,$C67,0)*$D67,"-"))</f>
        <v>0.92192571494872344</v>
      </c>
      <c r="L67" s="15">
        <f>IF($B67="","",IFERROR(VLOOKUP(L$4&amp;$B$1&amp;$B$2,REDUCA!$1:$1048576,$C67,0)*$D67,"-"))</f>
        <v>1.0180793276201332</v>
      </c>
      <c r="M67" s="15">
        <f>IF($B67="","",IFERROR(VLOOKUP(M$4&amp;$B$1&amp;$B$2,REDUCA!$1:$1048576,$C67,0)*$D67,"-"))</f>
        <v>1.0568972132151928</v>
      </c>
      <c r="N67" s="15">
        <f>IF($B67="","",IFERROR(VLOOKUP(N$4&amp;$B$1&amp;$B$2,REDUCA!$1:$1048576,$C67,0)*$D67,"-"))</f>
        <v>1.0813125053128858</v>
      </c>
      <c r="O67" s="15">
        <f>IF($B67="","",IFERROR(VLOOKUP(O$4&amp;$B$1&amp;$B$2,REDUCA!$1:$1048576,$C67,0)*$D67,"-"))</f>
        <v>1.0952185645771144</v>
      </c>
      <c r="P67" s="15">
        <f>IF($B67="","",IFERROR(VLOOKUP(P$4&amp;$B$1&amp;$B$2,REDUCA!$1:$1048576,$C67,0)*$D67,"-"))</f>
        <v>1.0112422550966016</v>
      </c>
      <c r="Q67" s="16"/>
      <c r="R67" s="16"/>
      <c r="S67" s="16"/>
      <c r="T67" s="16"/>
      <c r="U67" s="16"/>
      <c r="V67" s="17"/>
      <c r="W67" s="18"/>
      <c r="X67" s="19"/>
    </row>
    <row r="68" spans="2:26" ht="20.100000000000001" customHeight="1">
      <c r="B68" s="66" t="s">
        <v>20</v>
      </c>
      <c r="C68" s="67">
        <f>HLOOKUP($B68,REDUCA!$1:$2,2,0)</f>
        <v>24</v>
      </c>
      <c r="D68" s="67">
        <v>100</v>
      </c>
      <c r="E68" s="14"/>
      <c r="F68" s="14" t="s">
        <v>137</v>
      </c>
      <c r="G68" s="15">
        <f>IF($B68="","",IFERROR(VLOOKUP(G$4&amp;$B$1&amp;$B$2,REDUCA!$1:$1048576,$C68,0)*$D68,"-"))</f>
        <v>0.87764799980448949</v>
      </c>
      <c r="H68" s="15">
        <f>IF($B68="","",IFERROR(VLOOKUP(H$4&amp;$B$1&amp;$B$2,REDUCA!$1:$1048576,$C68,0)*$D68,"-"))</f>
        <v>0.93778400978909626</v>
      </c>
      <c r="I68" s="15">
        <f>IF($B68="","",IFERROR(VLOOKUP(I$4&amp;$B$1&amp;$B$2,REDUCA!$1:$1048576,$C68,0)*$D68,"-"))</f>
        <v>1.0544077518575934</v>
      </c>
      <c r="J68" s="15">
        <f>IF($B68="","",IFERROR(VLOOKUP(J$4&amp;$B$1&amp;$B$2,REDUCA!$1:$1048576,$C68,0)*$D68,"-"))</f>
        <v>1.084457088980548</v>
      </c>
      <c r="K68" s="15">
        <f>IF($B68="","",IFERROR(VLOOKUP(K$4&amp;$B$1&amp;$B$2,REDUCA!$1:$1048576,$C68,0)*$D68,"-"))</f>
        <v>1.1474213231470622</v>
      </c>
      <c r="L68" s="15">
        <f>IF($B68="","",IFERROR(VLOOKUP(L$4&amp;$B$1&amp;$B$2,REDUCA!$1:$1048576,$C68,0)*$D68,"-"))</f>
        <v>1.1414461149868973</v>
      </c>
      <c r="M68" s="15">
        <f>IF($B68="","",IFERROR(VLOOKUP(M$4&amp;$B$1&amp;$B$2,REDUCA!$1:$1048576,$C68,0)*$D68,"-"))</f>
        <v>1.16579691195313</v>
      </c>
      <c r="N68" s="15">
        <f>IF($B68="","",IFERROR(VLOOKUP(N$4&amp;$B$1&amp;$B$2,REDUCA!$1:$1048576,$C68,0)*$D68,"-"))</f>
        <v>1.3116655667845214</v>
      </c>
      <c r="O68" s="15">
        <f>IF($B68="","",IFERROR(VLOOKUP(O$4&amp;$B$1&amp;$B$2,REDUCA!$1:$1048576,$C68,0)*$D68,"-"))</f>
        <v>1.3038300666479943</v>
      </c>
      <c r="P68" s="15">
        <f>IF($B68="","",IFERROR(VLOOKUP(P$4&amp;$B$1&amp;$B$2,REDUCA!$1:$1048576,$C68,0)*$D68,"-"))</f>
        <v>1.3725792544786788</v>
      </c>
      <c r="Q68" s="16"/>
      <c r="R68" s="16"/>
      <c r="S68" s="16"/>
      <c r="T68" s="16"/>
      <c r="U68" s="16"/>
      <c r="V68" s="17"/>
      <c r="W68" s="18"/>
      <c r="X68" s="19"/>
    </row>
    <row r="69" spans="2:26" ht="20.100000000000001" customHeight="1">
      <c r="B69" s="66" t="s">
        <v>21</v>
      </c>
      <c r="C69" s="67">
        <f>HLOOKUP($B69,REDUCA!$1:$2,2,0)</f>
        <v>25</v>
      </c>
      <c r="D69" s="67">
        <v>100</v>
      </c>
      <c r="E69" s="14"/>
      <c r="F69" s="14" t="s">
        <v>138</v>
      </c>
      <c r="G69" s="15">
        <f>IF($B69="","",IFERROR(VLOOKUP(G$4&amp;$B$1&amp;$B$2,REDUCA!$1:$1048576,$C69,0)*$D69,"-"))</f>
        <v>1.1171968599825217</v>
      </c>
      <c r="H69" s="15">
        <f>IF($B69="","",IFERROR(VLOOKUP(H$4&amp;$B$1&amp;$B$2,REDUCA!$1:$1048576,$C69,0)*$D69,"-"))</f>
        <v>1.158009696498546</v>
      </c>
      <c r="I69" s="15">
        <f>IF($B69="","",IFERROR(VLOOKUP(I$4&amp;$B$1&amp;$B$2,REDUCA!$1:$1048576,$C69,0)*$D69,"-"))</f>
        <v>1.1453368098797374</v>
      </c>
      <c r="J69" s="15">
        <f>IF($B69="","",IFERROR(VLOOKUP(J$4&amp;$B$1&amp;$B$2,REDUCA!$1:$1048576,$C69,0)*$D69,"-"))</f>
        <v>1.193921822993119</v>
      </c>
      <c r="K69" s="15">
        <f>IF($B69="","",IFERROR(VLOOKUP(K$4&amp;$B$1&amp;$B$2,REDUCA!$1:$1048576,$C69,0)*$D69,"-"))</f>
        <v>1.3271690609075502</v>
      </c>
      <c r="L69" s="15">
        <f>IF($B69="","",IFERROR(VLOOKUP(L$4&amp;$B$1&amp;$B$2,REDUCA!$1:$1048576,$C69,0)*$D69,"-"))</f>
        <v>1.408588250784786</v>
      </c>
      <c r="M69" s="15">
        <f>IF($B69="","",IFERROR(VLOOKUP(M$4&amp;$B$1&amp;$B$2,REDUCA!$1:$1048576,$C69,0)*$D69,"-"))</f>
        <v>1.4687961659653219</v>
      </c>
      <c r="N69" s="15">
        <f>IF($B69="","",IFERROR(VLOOKUP(N$4&amp;$B$1&amp;$B$2,REDUCA!$1:$1048576,$C69,0)*$D69,"-"))</f>
        <v>1.5136906726837442</v>
      </c>
      <c r="O69" s="15">
        <f>IF($B69="","",IFERROR(VLOOKUP(O$4&amp;$B$1&amp;$B$2,REDUCA!$1:$1048576,$C69,0)*$D69,"-"))</f>
        <v>1.6221925197909441</v>
      </c>
      <c r="P69" s="15">
        <f>IF($B69="","",IFERROR(VLOOKUP(P$4&amp;$B$1&amp;$B$2,REDUCA!$1:$1048576,$C69,0)*$D69,"-"))</f>
        <v>1.7703933216493681</v>
      </c>
      <c r="Q69" s="16"/>
      <c r="R69" s="16"/>
      <c r="S69" s="16"/>
      <c r="T69" s="16"/>
      <c r="U69" s="16"/>
      <c r="V69" s="17"/>
      <c r="W69" s="18"/>
      <c r="X69" s="19"/>
    </row>
    <row r="70" spans="2:26" ht="20.100000000000001" customHeight="1">
      <c r="B70" s="66" t="s">
        <v>22</v>
      </c>
      <c r="C70" s="67">
        <f>HLOOKUP($B70,REDUCA!$1:$2,2,0)</f>
        <v>26</v>
      </c>
      <c r="D70" s="67">
        <v>100</v>
      </c>
      <c r="E70" s="14"/>
      <c r="F70" s="14" t="s">
        <v>139</v>
      </c>
      <c r="G70" s="15">
        <f>IF($B70="","",IFERROR(VLOOKUP(G$4&amp;$B$1&amp;$B$2,REDUCA!$1:$1048576,$C70,0)*$D70,"-"))</f>
        <v>4.455456876327581</v>
      </c>
      <c r="H70" s="15">
        <f>IF($B70="","",IFERROR(VLOOKUP(H$4&amp;$B$1&amp;$B$2,REDUCA!$1:$1048576,$C70,0)*$D70,"-"))</f>
        <v>4.6615370021720492</v>
      </c>
      <c r="I70" s="15">
        <f>IF($B70="","",IFERROR(VLOOKUP(I$4&amp;$B$1&amp;$B$2,REDUCA!$1:$1048576,$C70,0)*$D70,"-"))</f>
        <v>4.8733854680011426</v>
      </c>
      <c r="J70" s="15">
        <f>IF($B70="","",IFERROR(VLOOKUP(J$4&amp;$B$1&amp;$B$2,REDUCA!$1:$1048576,$C70,0)*$D70,"-"))</f>
        <v>5.0710004160055711</v>
      </c>
      <c r="K70" s="15">
        <f>IF($B70="","",IFERROR(VLOOKUP(K$4&amp;$B$1&amp;$B$2,REDUCA!$1:$1048576,$C70,0)*$D70,"-"))</f>
        <v>5.1793818889788108</v>
      </c>
      <c r="L70" s="15">
        <f>IF($B70="","",IFERROR(VLOOKUP(L$4&amp;$B$1&amp;$B$2,REDUCA!$1:$1048576,$C70,0)*$D70,"-"))</f>
        <v>5.6415501060211382</v>
      </c>
      <c r="M70" s="15">
        <f>IF($B70="","",IFERROR(VLOOKUP(M$4&amp;$B$1&amp;$B$2,REDUCA!$1:$1048576,$C70,0)*$D70,"-"))</f>
        <v>5.8168165681287336</v>
      </c>
      <c r="N70" s="15">
        <f>IF($B70="","",IFERROR(VLOOKUP(N$4&amp;$B$1&amp;$B$2,REDUCA!$1:$1048576,$C70,0)*$D70,"-"))</f>
        <v>6.3029375881757801</v>
      </c>
      <c r="O70" s="15">
        <f>IF($B70="","",IFERROR(VLOOKUP(O$4&amp;$B$1&amp;$B$2,REDUCA!$1:$1048576,$C70,0)*$D70,"-"))</f>
        <v>6.6960620834954732</v>
      </c>
      <c r="P70" s="15">
        <f>IF($B70="","",IFERROR(VLOOKUP(P$4&amp;$B$1&amp;$B$2,REDUCA!$1:$1048576,$C70,0)*$D70,"-"))</f>
        <v>6.8723269204520347</v>
      </c>
      <c r="Q70" s="16"/>
      <c r="R70" s="16"/>
      <c r="S70" s="16"/>
      <c r="T70" s="16"/>
      <c r="U70" s="16"/>
      <c r="V70" s="17"/>
      <c r="W70" s="18"/>
      <c r="X70" s="19"/>
    </row>
    <row r="71" spans="2:26" ht="20.100000000000001" customHeight="1">
      <c r="B71" s="66" t="s">
        <v>23</v>
      </c>
      <c r="C71" s="67">
        <f>HLOOKUP($B71,REDUCA!$1:$2,2,0)</f>
        <v>27</v>
      </c>
      <c r="D71" s="67">
        <v>100</v>
      </c>
      <c r="E71" s="14"/>
      <c r="F71" s="14" t="s">
        <v>140</v>
      </c>
      <c r="G71" s="15">
        <f>IF($B71="","",IFERROR(VLOOKUP(G$4&amp;$B$1&amp;$B$2,REDUCA!$1:$1048576,$C71,0)*$D71,"-"))</f>
        <v>1.8663693346983943</v>
      </c>
      <c r="H71" s="15">
        <f>IF($B71="","",IFERROR(VLOOKUP(H$4&amp;$B$1&amp;$B$2,REDUCA!$1:$1048576,$C71,0)*$D71,"-"))</f>
        <v>1.9137179042800556</v>
      </c>
      <c r="I71" s="15">
        <f>IF($B71="","",IFERROR(VLOOKUP(I$4&amp;$B$1&amp;$B$2,REDUCA!$1:$1048576,$C71,0)*$D71,"-"))</f>
        <v>1.9622009685122705</v>
      </c>
      <c r="J71" s="15">
        <f>IF($B71="","",IFERROR(VLOOKUP(J$4&amp;$B$1&amp;$B$2,REDUCA!$1:$1048576,$C71,0)*$D71,"-"))</f>
        <v>2.0386262495661356</v>
      </c>
      <c r="K71" s="15">
        <f>IF($B71="","",IFERROR(VLOOKUP(K$4&amp;$B$1&amp;$B$2,REDUCA!$1:$1048576,$C71,0)*$D71,"-"))</f>
        <v>2.1058932881620378</v>
      </c>
      <c r="L71" s="15">
        <f>IF($B71="","",IFERROR(VLOOKUP(L$4&amp;$B$1&amp;$B$2,REDUCA!$1:$1048576,$C71,0)*$D71,"-"))</f>
        <v>2.1815419090575818</v>
      </c>
      <c r="M71" s="15">
        <f>IF($B71="","",IFERROR(VLOOKUP(M$4&amp;$B$1&amp;$B$2,REDUCA!$1:$1048576,$C71,0)*$D71,"-"))</f>
        <v>2.3278018491540009</v>
      </c>
      <c r="N71" s="15">
        <f>IF($B71="","",IFERROR(VLOOKUP(N$4&amp;$B$1&amp;$B$2,REDUCA!$1:$1048576,$C71,0)*$D71,"-"))</f>
        <v>2.4167234822683512</v>
      </c>
      <c r="O71" s="15">
        <f>IF($B71="","",IFERROR(VLOOKUP(O$4&amp;$B$1&amp;$B$2,REDUCA!$1:$1048576,$C71,0)*$D71,"-"))</f>
        <v>2.5762411836854358</v>
      </c>
      <c r="P71" s="15">
        <f>IF($B71="","",IFERROR(VLOOKUP(P$4&amp;$B$1&amp;$B$2,REDUCA!$1:$1048576,$C71,0)*$D71,"-"))</f>
        <v>2.7808905250857765</v>
      </c>
      <c r="Q71" s="16"/>
      <c r="R71" s="16"/>
      <c r="S71" s="16"/>
      <c r="T71" s="16"/>
      <c r="U71" s="16"/>
      <c r="V71" s="17"/>
      <c r="W71" s="18"/>
      <c r="X71" s="19"/>
    </row>
    <row r="72" spans="2:26" ht="20.100000000000001" customHeight="1" thickBot="1">
      <c r="B72" s="66" t="s">
        <v>24</v>
      </c>
      <c r="C72" s="67">
        <f>HLOOKUP($B72,REDUCA!$1:$2,2,0)</f>
        <v>28</v>
      </c>
      <c r="D72" s="67">
        <v>100</v>
      </c>
      <c r="E72" s="14"/>
      <c r="F72" s="14" t="s">
        <v>141</v>
      </c>
      <c r="G72" s="15">
        <f>IF($B72="","",IFERROR(VLOOKUP(G$4&amp;$B$1&amp;$B$2,REDUCA!$1:$1048576,$C72,0)*$D72,"-"))</f>
        <v>0.66972828404787077</v>
      </c>
      <c r="H72" s="15">
        <f>IF($B72="","",IFERROR(VLOOKUP(H$4&amp;$B$1&amp;$B$2,REDUCA!$1:$1048576,$C72,0)*$D72,"-"))</f>
        <v>0.71582074489219516</v>
      </c>
      <c r="I72" s="15">
        <f>IF($B72="","",IFERROR(VLOOKUP(I$4&amp;$B$1&amp;$B$2,REDUCA!$1:$1048576,$C72,0)*$D72,"-"))</f>
        <v>0.73179318845895813</v>
      </c>
      <c r="J72" s="15">
        <f>IF($B72="","",IFERROR(VLOOKUP(J$4&amp;$B$1&amp;$B$2,REDUCA!$1:$1048576,$C72,0)*$D72,"-"))</f>
        <v>0.77491948680799438</v>
      </c>
      <c r="K72" s="15">
        <f>IF($B72="","",IFERROR(VLOOKUP(K$4&amp;$B$1&amp;$B$2,REDUCA!$1:$1048576,$C72,0)*$D72,"-"))</f>
        <v>0.77329901206190932</v>
      </c>
      <c r="L72" s="15">
        <f>IF($B72="","",IFERROR(VLOOKUP(L$4&amp;$B$1&amp;$B$2,REDUCA!$1:$1048576,$C72,0)*$D72,"-"))</f>
        <v>0.83929307246097629</v>
      </c>
      <c r="M72" s="15">
        <f>IF($B72="","",IFERROR(VLOOKUP(M$4&amp;$B$1&amp;$B$2,REDUCA!$1:$1048576,$C72,0)*$D72,"-"))</f>
        <v>0.88924103787956055</v>
      </c>
      <c r="N72" s="15">
        <f>IF($B72="","",IFERROR(VLOOKUP(N$4&amp;$B$1&amp;$B$2,REDUCA!$1:$1048576,$C72,0)*$D72,"-"))</f>
        <v>0.90372981000056751</v>
      </c>
      <c r="O72" s="15">
        <f>IF($B72="","",IFERROR(VLOOKUP(O$4&amp;$B$1&amp;$B$2,REDUCA!$1:$1048576,$C72,0)*$D72,"-"))</f>
        <v>0.93264590166773875</v>
      </c>
      <c r="P72" s="15">
        <f>IF($B72="","",IFERROR(VLOOKUP(P$4&amp;$B$1&amp;$B$2,REDUCA!$1:$1048576,$C72,0)*$D72,"-"))</f>
        <v>1.2555208458578462</v>
      </c>
      <c r="Q72" s="16"/>
      <c r="R72" s="16"/>
      <c r="S72" s="16"/>
      <c r="T72" s="16"/>
      <c r="U72" s="16"/>
      <c r="V72" s="17"/>
      <c r="W72" s="18"/>
      <c r="X72" s="19"/>
    </row>
    <row r="73" spans="2:26" s="24" customFormat="1" ht="14.1" customHeight="1" thickTop="1">
      <c r="B73" s="68"/>
      <c r="C73" s="69"/>
      <c r="D73" s="69"/>
      <c r="E73" s="22" t="s">
        <v>113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3"/>
      <c r="R73" s="23"/>
      <c r="S73" s="23"/>
      <c r="T73" s="23"/>
      <c r="U73" s="23"/>
      <c r="V73" s="23"/>
    </row>
    <row r="74" spans="2:26">
      <c r="E74" s="25"/>
      <c r="F74" s="25"/>
      <c r="L74" s="25"/>
      <c r="M74" s="25"/>
      <c r="N74" s="25"/>
      <c r="O74" s="25"/>
      <c r="P74" s="25"/>
    </row>
    <row r="75" spans="2:26">
      <c r="E75" s="26"/>
      <c r="F75" s="26"/>
    </row>
    <row r="78" spans="2:26">
      <c r="Q78" s="27"/>
      <c r="R78" s="28"/>
      <c r="S78" s="28"/>
      <c r="X78" s="29"/>
      <c r="Y78" s="30"/>
      <c r="Z78" s="30"/>
    </row>
    <row r="79" spans="2:26">
      <c r="Q79" s="31"/>
      <c r="R79" s="31"/>
      <c r="S79" s="31"/>
      <c r="X79" s="32"/>
      <c r="Y79" s="32"/>
      <c r="Z79" s="32"/>
    </row>
    <row r="80" spans="2:26">
      <c r="Q80" s="28"/>
      <c r="R80" s="28"/>
      <c r="S80" s="28"/>
      <c r="X80" s="30"/>
      <c r="Y80" s="30"/>
      <c r="Z80" s="30"/>
    </row>
    <row r="81" spans="5:26">
      <c r="E81" s="25"/>
      <c r="F81" s="25"/>
      <c r="L81" s="25"/>
      <c r="M81" s="25"/>
      <c r="N81" s="25"/>
      <c r="O81" s="25"/>
      <c r="P81" s="25"/>
      <c r="Q81" s="28"/>
      <c r="R81" s="28"/>
      <c r="S81" s="28"/>
      <c r="X81" s="30"/>
      <c r="Y81" s="30"/>
      <c r="Z81" s="30"/>
    </row>
    <row r="82" spans="5:26">
      <c r="Q82" s="28"/>
      <c r="R82" s="28"/>
      <c r="S82" s="28"/>
      <c r="X82" s="30"/>
      <c r="Y82" s="30"/>
      <c r="Z82" s="30"/>
    </row>
    <row r="83" spans="5:26">
      <c r="Q83" s="28"/>
      <c r="R83" s="28"/>
      <c r="S83" s="28"/>
      <c r="X83" s="30"/>
      <c r="Y83" s="30"/>
      <c r="Z83" s="30"/>
    </row>
    <row r="84" spans="5:26">
      <c r="Q84" s="28"/>
      <c r="R84" s="28"/>
      <c r="S84" s="28"/>
      <c r="X84" s="30"/>
      <c r="Y84" s="30"/>
      <c r="Z84" s="30"/>
    </row>
    <row r="85" spans="5:26">
      <c r="R85" s="28"/>
      <c r="S85" s="28"/>
      <c r="Y85" s="30"/>
      <c r="Z85" s="30"/>
    </row>
    <row r="86" spans="5:26">
      <c r="R86" s="28"/>
      <c r="S86" s="28"/>
      <c r="Y86" s="30"/>
      <c r="Z86" s="30"/>
    </row>
    <row r="87" spans="5:26">
      <c r="R87" s="28"/>
      <c r="S87" s="28"/>
      <c r="Y87" s="30"/>
      <c r="Z87" s="30"/>
    </row>
    <row r="88" spans="5:26">
      <c r="R88" s="28"/>
      <c r="S88" s="28"/>
      <c r="Y88" s="30"/>
      <c r="Z88" s="30"/>
    </row>
    <row r="89" spans="5:26">
      <c r="R89" s="28"/>
      <c r="S89" s="28"/>
      <c r="Y89" s="30"/>
      <c r="Z89" s="30"/>
    </row>
    <row r="90" spans="5:26">
      <c r="R90" s="28"/>
      <c r="S90" s="28"/>
      <c r="Y90" s="30"/>
      <c r="Z90" s="30"/>
    </row>
  </sheetData>
  <mergeCells count="4">
    <mergeCell ref="E2:P2"/>
    <mergeCell ref="E3:P3"/>
    <mergeCell ref="E50:F50"/>
    <mergeCell ref="E54:F54"/>
  </mergeCells>
  <printOptions horizontalCentered="1"/>
  <pageMargins left="0.24" right="0.2" top="0.46" bottom="0.39370078740157499" header="0.35" footer="0.47"/>
  <pageSetup paperSize="9" scale="86" orientation="landscape"/>
  <ignoredErrors>
    <ignoredError sqref="C41:C72 G41:P72 G16:P37 C16:C37 C6:C13 G6:P1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cols>
    <col min="1" max="16384" width="11.42578125" style="1"/>
  </cols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BZ52"/>
  <sheetViews>
    <sheetView workbookViewId="0"/>
  </sheetViews>
  <sheetFormatPr defaultRowHeight="15"/>
  <sheetData>
    <row r="1" spans="1:78">
      <c r="B1" s="71" t="s">
        <v>115</v>
      </c>
      <c r="C1" s="71" t="s">
        <v>155</v>
      </c>
      <c r="D1" s="71" t="s">
        <v>154</v>
      </c>
      <c r="E1" s="71" t="s">
        <v>1</v>
      </c>
      <c r="F1" s="71" t="s">
        <v>2</v>
      </c>
      <c r="G1" s="71" t="s">
        <v>3</v>
      </c>
      <c r="H1" s="71" t="s">
        <v>4</v>
      </c>
      <c r="I1" s="71" t="s">
        <v>5</v>
      </c>
      <c r="J1" s="71" t="s">
        <v>6</v>
      </c>
      <c r="K1" s="71" t="s">
        <v>7</v>
      </c>
      <c r="L1" s="71" t="s">
        <v>8</v>
      </c>
      <c r="M1" s="71" t="s">
        <v>9</v>
      </c>
      <c r="N1" s="71" t="s">
        <v>10</v>
      </c>
      <c r="O1" s="71" t="s">
        <v>11</v>
      </c>
      <c r="P1" s="71" t="s">
        <v>12</v>
      </c>
      <c r="Q1" s="71" t="s">
        <v>13</v>
      </c>
      <c r="R1" s="71" t="s">
        <v>14</v>
      </c>
      <c r="S1" s="71" t="s">
        <v>15</v>
      </c>
      <c r="T1" s="71" t="s">
        <v>16</v>
      </c>
      <c r="U1" s="71" t="s">
        <v>17</v>
      </c>
      <c r="V1" s="71" t="s">
        <v>18</v>
      </c>
      <c r="W1" s="71" t="s">
        <v>19</v>
      </c>
      <c r="X1" s="71" t="s">
        <v>20</v>
      </c>
      <c r="Y1" s="71" t="s">
        <v>21</v>
      </c>
      <c r="Z1" s="71" t="s">
        <v>22</v>
      </c>
      <c r="AA1" s="71" t="s">
        <v>23</v>
      </c>
      <c r="AB1" s="71" t="s">
        <v>24</v>
      </c>
      <c r="AC1" s="71" t="s">
        <v>0</v>
      </c>
      <c r="AD1" s="71" t="s">
        <v>78</v>
      </c>
      <c r="AE1" s="71" t="s">
        <v>79</v>
      </c>
      <c r="AF1" s="71" t="s">
        <v>110</v>
      </c>
      <c r="AG1" s="71" t="s">
        <v>80</v>
      </c>
      <c r="AH1" s="71" t="s">
        <v>81</v>
      </c>
      <c r="AI1" s="71" t="s">
        <v>82</v>
      </c>
      <c r="AJ1" s="71" t="s">
        <v>83</v>
      </c>
      <c r="AK1" s="71" t="s">
        <v>84</v>
      </c>
      <c r="AL1" s="71" t="s">
        <v>92</v>
      </c>
      <c r="AM1" s="71" t="s">
        <v>93</v>
      </c>
      <c r="AN1" s="71" t="s">
        <v>94</v>
      </c>
      <c r="AO1" s="71" t="s">
        <v>95</v>
      </c>
      <c r="AP1" s="71" t="s">
        <v>96</v>
      </c>
      <c r="AQ1" s="71" t="s">
        <v>97</v>
      </c>
      <c r="AR1" s="71" t="s">
        <v>104</v>
      </c>
      <c r="AS1" s="71" t="s">
        <v>105</v>
      </c>
      <c r="AT1" s="71" t="s">
        <v>106</v>
      </c>
      <c r="AU1" s="71" t="s">
        <v>107</v>
      </c>
      <c r="AV1" s="71" t="s">
        <v>190</v>
      </c>
      <c r="AW1" s="71" t="s">
        <v>191</v>
      </c>
      <c r="AX1" s="71" t="s">
        <v>192</v>
      </c>
      <c r="AY1" s="71" t="s">
        <v>196</v>
      </c>
      <c r="AZ1" s="71" t="s">
        <v>197</v>
      </c>
      <c r="BA1" s="71" t="s">
        <v>153</v>
      </c>
      <c r="BB1" s="71" t="s">
        <v>152</v>
      </c>
      <c r="BC1" s="71" t="s">
        <v>151</v>
      </c>
      <c r="BD1" s="71" t="s">
        <v>150</v>
      </c>
      <c r="BE1" s="71" t="s">
        <v>149</v>
      </c>
      <c r="BF1" s="71" t="s">
        <v>148</v>
      </c>
      <c r="BG1" s="71" t="s">
        <v>147</v>
      </c>
      <c r="BH1" s="71" t="s">
        <v>146</v>
      </c>
      <c r="BI1" s="71" t="s">
        <v>145</v>
      </c>
      <c r="BJ1" s="71" t="s">
        <v>144</v>
      </c>
      <c r="BK1" s="71" t="s">
        <v>143</v>
      </c>
      <c r="BL1" s="71" t="s">
        <v>142</v>
      </c>
      <c r="BM1" s="71" t="s">
        <v>25</v>
      </c>
      <c r="BN1" s="71" t="s">
        <v>26</v>
      </c>
      <c r="BO1" s="71" t="s">
        <v>27</v>
      </c>
      <c r="BP1" s="71" t="s">
        <v>28</v>
      </c>
      <c r="BQ1" s="71" t="s">
        <v>29</v>
      </c>
      <c r="BR1" s="71" t="s">
        <v>30</v>
      </c>
      <c r="BS1" s="71" t="s">
        <v>31</v>
      </c>
      <c r="BT1" s="71" t="s">
        <v>32</v>
      </c>
      <c r="BU1" s="71" t="s">
        <v>33</v>
      </c>
      <c r="BV1" s="71" t="s">
        <v>34</v>
      </c>
      <c r="BW1" s="71" t="s">
        <v>35</v>
      </c>
      <c r="BX1" s="71" t="s">
        <v>36</v>
      </c>
      <c r="BY1" s="71" t="s">
        <v>37</v>
      </c>
      <c r="BZ1" s="71" t="s">
        <v>38</v>
      </c>
    </row>
    <row r="2" spans="1:78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  <c r="X2">
        <v>24</v>
      </c>
      <c r="Y2">
        <v>25</v>
      </c>
      <c r="Z2">
        <v>26</v>
      </c>
      <c r="AA2">
        <v>27</v>
      </c>
      <c r="AB2">
        <v>28</v>
      </c>
      <c r="AC2">
        <v>29</v>
      </c>
      <c r="AD2">
        <v>30</v>
      </c>
      <c r="AE2">
        <v>31</v>
      </c>
      <c r="AF2">
        <v>32</v>
      </c>
      <c r="AG2">
        <v>33</v>
      </c>
      <c r="AH2">
        <v>34</v>
      </c>
      <c r="AI2">
        <v>35</v>
      </c>
      <c r="AJ2">
        <v>36</v>
      </c>
      <c r="AK2">
        <v>37</v>
      </c>
      <c r="AL2">
        <v>38</v>
      </c>
      <c r="AM2">
        <v>39</v>
      </c>
      <c r="AN2">
        <v>40</v>
      </c>
      <c r="AO2">
        <v>41</v>
      </c>
      <c r="AP2">
        <v>42</v>
      </c>
      <c r="AQ2">
        <v>43</v>
      </c>
      <c r="AR2">
        <v>44</v>
      </c>
      <c r="AS2">
        <v>45</v>
      </c>
      <c r="AT2">
        <v>46</v>
      </c>
      <c r="AU2">
        <v>47</v>
      </c>
      <c r="AV2">
        <v>48</v>
      </c>
      <c r="AW2">
        <v>49</v>
      </c>
      <c r="AX2">
        <v>50</v>
      </c>
      <c r="AY2">
        <v>51</v>
      </c>
      <c r="AZ2">
        <v>52</v>
      </c>
      <c r="BA2">
        <v>53</v>
      </c>
      <c r="BB2">
        <v>54</v>
      </c>
      <c r="BC2">
        <v>55</v>
      </c>
      <c r="BD2">
        <v>56</v>
      </c>
      <c r="BE2">
        <v>57</v>
      </c>
      <c r="BF2">
        <v>58</v>
      </c>
      <c r="BG2">
        <v>59</v>
      </c>
      <c r="BH2">
        <v>60</v>
      </c>
      <c r="BI2">
        <v>61</v>
      </c>
      <c r="BJ2">
        <v>62</v>
      </c>
      <c r="BK2">
        <v>63</v>
      </c>
      <c r="BL2">
        <v>64</v>
      </c>
      <c r="BM2">
        <v>65</v>
      </c>
      <c r="BN2">
        <v>66</v>
      </c>
      <c r="BO2">
        <v>67</v>
      </c>
      <c r="BP2">
        <v>68</v>
      </c>
      <c r="BQ2">
        <v>69</v>
      </c>
      <c r="BR2">
        <v>70</v>
      </c>
      <c r="BS2">
        <v>71</v>
      </c>
      <c r="BT2">
        <v>72</v>
      </c>
      <c r="BU2">
        <v>73</v>
      </c>
      <c r="BV2">
        <v>74</v>
      </c>
      <c r="BW2">
        <v>75</v>
      </c>
      <c r="BX2">
        <v>76</v>
      </c>
      <c r="BY2">
        <v>77</v>
      </c>
      <c r="BZ2">
        <v>78</v>
      </c>
    </row>
    <row r="3" spans="1:78">
      <c r="A3" s="39" t="str">
        <f>B3&amp;C3&amp;D3</f>
        <v>2001TOT0</v>
      </c>
      <c r="B3" s="71">
        <v>2001</v>
      </c>
      <c r="C3" s="71" t="s">
        <v>117</v>
      </c>
      <c r="D3" s="71">
        <v>0</v>
      </c>
      <c r="E3" s="71">
        <v>1.4989194905512896E-2</v>
      </c>
      <c r="F3" s="71">
        <v>0.92129368103423548</v>
      </c>
      <c r="G3" s="71">
        <v>1.1303449688386926</v>
      </c>
      <c r="H3" s="71">
        <v>0.14659817170277423</v>
      </c>
      <c r="I3" s="71">
        <v>5.6433008368523052E-2</v>
      </c>
      <c r="J3" s="71">
        <v>7.2248267769497883</v>
      </c>
      <c r="K3" s="71">
        <v>9.3588391024665235E-2</v>
      </c>
      <c r="L3" s="71">
        <v>1.5960451496665699E-2</v>
      </c>
      <c r="M3" s="71">
        <v>4.1398774443325424E-2</v>
      </c>
      <c r="N3" s="71">
        <v>6.7935875577278135E-2</v>
      </c>
      <c r="O3" s="71">
        <v>0.17636915660851937</v>
      </c>
      <c r="P3" s="71">
        <v>3.6908478067802897E-2</v>
      </c>
      <c r="Q3" s="71">
        <v>3.2090848604867418E-2</v>
      </c>
      <c r="R3" s="71">
        <v>3.3286688270572191E-2</v>
      </c>
      <c r="S3" s="71">
        <v>0.13037163983313876</v>
      </c>
      <c r="T3" s="71">
        <v>1.6754430821279774E-2</v>
      </c>
      <c r="U3" s="71">
        <v>2.3585352425298751E-2</v>
      </c>
      <c r="V3" s="71">
        <v>0.19778864141276445</v>
      </c>
      <c r="W3" s="71">
        <v>6.6513520006694542E-3</v>
      </c>
      <c r="X3" s="71">
        <v>1.1310420330189769E-2</v>
      </c>
      <c r="Y3" s="71">
        <v>1.4100908493090619E-2</v>
      </c>
      <c r="Z3" s="71">
        <v>6.6701070481304039E-2</v>
      </c>
      <c r="AA3" s="71">
        <v>2.1739658580674812E-2</v>
      </c>
      <c r="AB3" s="71">
        <v>1.3457861527893203E-2</v>
      </c>
      <c r="AC3" s="71">
        <v>6.1650049294681639E-2</v>
      </c>
      <c r="AD3" s="71">
        <v>0.1249446069541035</v>
      </c>
      <c r="AE3" s="71">
        <v>0.66825068166995383</v>
      </c>
      <c r="AF3" s="71">
        <v>0.3144942028260409</v>
      </c>
      <c r="AG3" s="71">
        <v>0.95489514086867633</v>
      </c>
      <c r="AH3" s="71">
        <v>0.96987950538888623</v>
      </c>
      <c r="AI3" s="71">
        <v>0.72168178694105056</v>
      </c>
      <c r="AJ3" s="71">
        <v>0.29495552819351928</v>
      </c>
      <c r="AK3" s="71">
        <v>4.3812365579162453E-2</v>
      </c>
      <c r="AL3" s="71">
        <v>2.3873839516418975</v>
      </c>
      <c r="AM3" s="71">
        <v>2.4854013420640344</v>
      </c>
      <c r="AN3" s="71">
        <v>4.0793057733408284</v>
      </c>
      <c r="AO3" s="71">
        <v>0.33629762137871755</v>
      </c>
      <c r="AP3" s="71">
        <v>1.2288197507574339</v>
      </c>
      <c r="AQ3" s="71">
        <v>2.4326137015849478</v>
      </c>
      <c r="AR3" s="71">
        <v>0.14981292916804026</v>
      </c>
      <c r="AS3" s="71">
        <v>0.16468127365800067</v>
      </c>
      <c r="AT3" s="71">
        <v>0.72875539553628055</v>
      </c>
      <c r="AU3" s="71">
        <v>0.23266733368916132</v>
      </c>
      <c r="AV3" s="71">
        <v>0.19549381243426867</v>
      </c>
      <c r="AW3" s="71">
        <v>0.3016084666037776</v>
      </c>
      <c r="AX3" s="71">
        <v>0.36938871254739031</v>
      </c>
      <c r="AY3" s="71">
        <v>4.1650307516928428E-2</v>
      </c>
      <c r="AZ3" s="71">
        <v>8.3294299437175076E-2</v>
      </c>
      <c r="BA3" s="71">
        <v>4020895</v>
      </c>
      <c r="BB3" s="71">
        <v>1919543</v>
      </c>
      <c r="BC3" s="71">
        <v>739384</v>
      </c>
      <c r="BD3" s="71">
        <v>1361968</v>
      </c>
      <c r="BE3" s="71">
        <v>3417794</v>
      </c>
      <c r="BF3" s="71">
        <v>2330981</v>
      </c>
      <c r="BG3" s="71">
        <v>710391</v>
      </c>
      <c r="BH3" s="71">
        <v>376422</v>
      </c>
      <c r="BI3" s="71">
        <v>2943131</v>
      </c>
      <c r="BJ3" s="71">
        <v>1754986</v>
      </c>
      <c r="BK3" s="71">
        <v>322660</v>
      </c>
      <c r="BL3" s="71">
        <v>174370</v>
      </c>
      <c r="BM3" s="71">
        <v>0.22579110148685189</v>
      </c>
      <c r="BN3" s="71">
        <v>0.25946601363462879</v>
      </c>
      <c r="BO3" s="71">
        <v>0.59619802075472828</v>
      </c>
      <c r="BP3" s="71">
        <v>0.13823201322290077</v>
      </c>
      <c r="BQ3" s="71">
        <v>0.169138425822869</v>
      </c>
      <c r="BR3" s="71">
        <v>0.63997586381031957</v>
      </c>
      <c r="BS3" s="71">
        <v>0.85000826930322726</v>
      </c>
      <c r="BT3" s="71">
        <v>1.2143416427764318</v>
      </c>
      <c r="BU3" s="71">
        <v>0.96078762862058142</v>
      </c>
      <c r="BV3" s="71">
        <v>0.27638094287090448</v>
      </c>
      <c r="BW3" s="71">
        <v>0.73195917824265488</v>
      </c>
      <c r="BX3" s="71">
        <v>0.91427282431287027</v>
      </c>
      <c r="BY3" s="71">
        <v>0.43639029245966915</v>
      </c>
      <c r="BZ3" s="71">
        <v>0.12802797128860591</v>
      </c>
    </row>
    <row r="4" spans="1:78">
      <c r="A4" s="39" t="str">
        <f t="shared" ref="A4:A52" si="0">B4&amp;C4&amp;D4</f>
        <v>2001TOT1</v>
      </c>
      <c r="B4" s="71">
        <v>2001</v>
      </c>
      <c r="C4" s="71" t="s">
        <v>117</v>
      </c>
      <c r="D4" s="71">
        <v>1</v>
      </c>
      <c r="E4" s="71">
        <v>1.0899391728469605E-2</v>
      </c>
      <c r="F4" s="71">
        <v>0.92102410129026824</v>
      </c>
      <c r="G4" s="71">
        <v>1.0994613892513871</v>
      </c>
      <c r="H4" s="71">
        <v>0.14305437321909575</v>
      </c>
      <c r="I4" s="71">
        <v>4.8718646436447986E-2</v>
      </c>
      <c r="J4" s="71">
        <v>7.5373601151225786</v>
      </c>
      <c r="K4" s="71">
        <v>8.4934127234055773E-2</v>
      </c>
      <c r="L4" s="71">
        <v>1.3830915508339658E-2</v>
      </c>
      <c r="M4" s="71">
        <v>3.7503050351764301E-2</v>
      </c>
      <c r="N4" s="71">
        <v>5.9871047598914533E-2</v>
      </c>
      <c r="O4" s="71">
        <v>0.17126279020496335</v>
      </c>
      <c r="P4" s="71">
        <v>3.4158006894302401E-2</v>
      </c>
      <c r="Q4" s="71">
        <v>3.0723970448707331E-2</v>
      </c>
      <c r="R4" s="71">
        <v>3.0723814320657974E-2</v>
      </c>
      <c r="S4" s="71">
        <v>0.13905372975077748</v>
      </c>
      <c r="T4" s="71">
        <v>1.633880036515228E-2</v>
      </c>
      <c r="U4" s="71">
        <v>2.4319753992155191E-2</v>
      </c>
      <c r="V4" s="71">
        <v>0.21033836226984579</v>
      </c>
      <c r="W4" s="71">
        <v>6.4963320056724439E-3</v>
      </c>
      <c r="X4" s="71">
        <v>1.2901797486619435E-2</v>
      </c>
      <c r="Y4" s="71">
        <v>1.6060424053149735E-2</v>
      </c>
      <c r="Z4" s="71">
        <v>7.2960823256959129E-2</v>
      </c>
      <c r="AA4" s="71">
        <v>2.255628767467411E-2</v>
      </c>
      <c r="AB4" s="71">
        <v>1.5965966583289085E-2</v>
      </c>
      <c r="AC4" s="71">
        <v>6.5723043096391806E-2</v>
      </c>
      <c r="AD4" s="71">
        <v>0.12955061361367187</v>
      </c>
      <c r="AE4" s="71">
        <v>0.64833058914610342</v>
      </c>
      <c r="AF4" s="71">
        <v>0.31308836194633338</v>
      </c>
      <c r="AG4" s="71">
        <v>0.9449732173054598</v>
      </c>
      <c r="AH4" s="71">
        <v>0.97606349334130693</v>
      </c>
      <c r="AI4" s="71">
        <v>0.73347283577462608</v>
      </c>
      <c r="AJ4" s="71">
        <v>0.30005273587976217</v>
      </c>
      <c r="AK4" s="71">
        <v>4.3134825780601516E-2</v>
      </c>
      <c r="AL4" s="71">
        <v>2.1414309054545111</v>
      </c>
      <c r="AM4" s="71">
        <v>2.3217162787991916</v>
      </c>
      <c r="AN4" s="71">
        <v>4.0994167663449144</v>
      </c>
      <c r="AO4" s="71">
        <v>0.33151011435205074</v>
      </c>
      <c r="AP4" s="71">
        <v>1.1940135013915403</v>
      </c>
      <c r="AQ4" s="71">
        <v>2.2889180473041288</v>
      </c>
      <c r="AR4" s="71">
        <v>0.11467928396935816</v>
      </c>
      <c r="AS4" s="71">
        <v>0.19840907797697521</v>
      </c>
      <c r="AT4" s="71">
        <v>0.68751494880572195</v>
      </c>
      <c r="AU4" s="71">
        <v>0.27114821497706093</v>
      </c>
      <c r="AV4" s="71">
        <v>0.18840083005474229</v>
      </c>
      <c r="AW4" s="71">
        <v>0.28646169255400677</v>
      </c>
      <c r="AX4" s="71">
        <v>0.35723756803619944</v>
      </c>
      <c r="AY4" s="71">
        <v>3.1947012672245381E-2</v>
      </c>
      <c r="AZ4" s="71">
        <v>9.7603600941426491E-2</v>
      </c>
      <c r="BA4" s="71">
        <v>2953680</v>
      </c>
      <c r="BB4" s="71">
        <v>1402552</v>
      </c>
      <c r="BC4" s="71">
        <v>547558</v>
      </c>
      <c r="BD4" s="71">
        <v>1003570</v>
      </c>
      <c r="BE4" s="71">
        <v>2520251</v>
      </c>
      <c r="BF4" s="71">
        <v>1681971</v>
      </c>
      <c r="BG4" s="71">
        <v>539829</v>
      </c>
      <c r="BH4" s="71">
        <v>298451</v>
      </c>
      <c r="BI4" s="71">
        <v>2171849</v>
      </c>
      <c r="BJ4" s="71">
        <v>1280080</v>
      </c>
      <c r="BK4" s="71">
        <v>250892</v>
      </c>
      <c r="BL4" s="71">
        <v>133170</v>
      </c>
      <c r="BM4" s="71">
        <v>0.21305029125640354</v>
      </c>
      <c r="BN4" s="71">
        <v>0.25894921694987694</v>
      </c>
      <c r="BO4" s="71">
        <v>0.58872135634934442</v>
      </c>
      <c r="BP4" s="71">
        <v>0.12152678486728193</v>
      </c>
      <c r="BQ4" s="71">
        <v>0.15113196883352792</v>
      </c>
      <c r="BR4" s="71">
        <v>0.63074290763168184</v>
      </c>
      <c r="BS4" s="71">
        <v>0.85325796971913004</v>
      </c>
      <c r="BT4" s="71">
        <v>1.1992218470331224</v>
      </c>
      <c r="BU4" s="71">
        <v>0.98588460035283931</v>
      </c>
      <c r="BV4" s="71">
        <v>0.29738932012714608</v>
      </c>
      <c r="BW4" s="71">
        <v>0.73530274098751391</v>
      </c>
      <c r="BX4" s="71">
        <v>0.91267917339250171</v>
      </c>
      <c r="BY4" s="71">
        <v>0.45820168822298279</v>
      </c>
      <c r="BZ4" s="71">
        <v>0.13269627430074635</v>
      </c>
    </row>
    <row r="5" spans="1:78">
      <c r="A5" s="39" t="str">
        <f t="shared" si="0"/>
        <v>2001TOT2</v>
      </c>
      <c r="B5" s="71">
        <v>2001</v>
      </c>
      <c r="C5" s="71" t="s">
        <v>117</v>
      </c>
      <c r="D5" s="71">
        <v>2</v>
      </c>
      <c r="E5" s="71">
        <v>1.0592677574934005E-2</v>
      </c>
      <c r="F5" s="71">
        <v>0.93227928116698566</v>
      </c>
      <c r="G5" s="71">
        <v>0.90595350805867747</v>
      </c>
      <c r="H5" s="71">
        <v>9.4037581171543455E-2</v>
      </c>
      <c r="I5" s="71">
        <v>3.2765881017216794E-2</v>
      </c>
      <c r="J5" s="71">
        <v>8.4072273886399085</v>
      </c>
      <c r="K5" s="71">
        <v>5.5938443912813073E-2</v>
      </c>
      <c r="L5" s="71">
        <v>1.1680823773423566E-2</v>
      </c>
      <c r="M5" s="71">
        <v>3.109794485577462E-2</v>
      </c>
      <c r="N5" s="71">
        <v>5.1827325268463849E-2</v>
      </c>
      <c r="O5" s="71">
        <v>0.16288342836743816</v>
      </c>
      <c r="P5" s="71">
        <v>2.3031230499098547E-2</v>
      </c>
      <c r="Q5" s="71">
        <v>2.4677781113926083E-2</v>
      </c>
      <c r="R5" s="71">
        <v>2.4187966897414363E-2</v>
      </c>
      <c r="S5" s="71">
        <v>0.13655909663868454</v>
      </c>
      <c r="T5" s="71">
        <v>1.5633098711401186E-2</v>
      </c>
      <c r="U5" s="71">
        <v>2.5007367968087359E-2</v>
      </c>
      <c r="V5" s="71">
        <v>0.23806133193491835</v>
      </c>
      <c r="W5" s="71">
        <v>7.2379044253469173E-3</v>
      </c>
      <c r="X5" s="71">
        <v>1.6287014527004123E-2</v>
      </c>
      <c r="Y5" s="71">
        <v>2.1885286617417739E-2</v>
      </c>
      <c r="Z5" s="71">
        <v>0.10003694361463521</v>
      </c>
      <c r="AA5" s="71">
        <v>3.1096007737404233E-2</v>
      </c>
      <c r="AB5" s="71">
        <v>2.2871003136748103E-2</v>
      </c>
      <c r="AC5" s="71">
        <v>3.9860327365354851E-2</v>
      </c>
      <c r="AD5" s="71">
        <v>0.16786657175552572</v>
      </c>
      <c r="AE5" s="71">
        <v>0.71535289082561671</v>
      </c>
      <c r="AF5" s="71">
        <v>0.35079379047451431</v>
      </c>
      <c r="AG5" s="71">
        <v>0.97162857824698567</v>
      </c>
      <c r="AH5" s="71">
        <v>0.97814933642389723</v>
      </c>
      <c r="AI5" s="71">
        <v>0.76170466850856688</v>
      </c>
      <c r="AJ5" s="71">
        <v>0.34747385902680933</v>
      </c>
      <c r="AK5" s="71">
        <v>4.4252006455631092E-2</v>
      </c>
      <c r="AL5" s="71">
        <v>1.9940116789976472</v>
      </c>
      <c r="AM5" s="71">
        <v>1.911711923895151</v>
      </c>
      <c r="AN5" s="71">
        <v>4.0431484656657259</v>
      </c>
      <c r="AO5" s="71">
        <v>0.28647794811186744</v>
      </c>
      <c r="AP5" s="71">
        <v>0.99495145082187331</v>
      </c>
      <c r="AQ5" s="71">
        <v>1.9107815610129051</v>
      </c>
      <c r="AR5" s="71">
        <v>0.14149630204437547</v>
      </c>
      <c r="AS5" s="71">
        <v>0.20929748843013884</v>
      </c>
      <c r="AT5" s="71">
        <v>0.67067014400153424</v>
      </c>
      <c r="AU5" s="71">
        <v>0.30382645626014904</v>
      </c>
      <c r="AV5" s="71">
        <v>0.15166397369390822</v>
      </c>
      <c r="AW5" s="71">
        <v>0.21766222329174975</v>
      </c>
      <c r="AX5" s="71">
        <v>0.32949233647784393</v>
      </c>
      <c r="AY5" s="71">
        <v>4.6437378169836882E-2</v>
      </c>
      <c r="AZ5" s="71">
        <v>0.12142919358568884</v>
      </c>
      <c r="BA5" s="71">
        <v>1519660</v>
      </c>
      <c r="BB5" s="71">
        <v>711692</v>
      </c>
      <c r="BC5" s="71">
        <v>280017</v>
      </c>
      <c r="BD5" s="71">
        <v>527951</v>
      </c>
      <c r="BE5" s="71">
        <v>1345460</v>
      </c>
      <c r="BF5" s="71">
        <v>831783</v>
      </c>
      <c r="BG5" s="71">
        <v>306778</v>
      </c>
      <c r="BH5" s="71">
        <v>206899</v>
      </c>
      <c r="BI5" s="71">
        <v>1144499</v>
      </c>
      <c r="BJ5" s="71">
        <v>657588</v>
      </c>
      <c r="BK5" s="71">
        <v>151006</v>
      </c>
      <c r="BL5" s="71">
        <v>96907</v>
      </c>
      <c r="BM5" s="71">
        <v>0.19175040436798871</v>
      </c>
      <c r="BN5" s="71">
        <v>0.22216469573415079</v>
      </c>
      <c r="BO5" s="71">
        <v>0.54417067079604364</v>
      </c>
      <c r="BP5" s="71">
        <v>0.10021178522486607</v>
      </c>
      <c r="BQ5" s="71">
        <v>0.10471876943515275</v>
      </c>
      <c r="BR5" s="71">
        <v>0.58291674552750516</v>
      </c>
      <c r="BS5" s="71">
        <v>0.8853690957187792</v>
      </c>
      <c r="BT5" s="71">
        <v>1.168740129156995</v>
      </c>
      <c r="BU5" s="71">
        <v>1.0955691975844324</v>
      </c>
      <c r="BV5" s="71">
        <v>0.39189053529588919</v>
      </c>
      <c r="BW5" s="71">
        <v>0.75312833133727286</v>
      </c>
      <c r="BX5" s="71">
        <v>0.92397835018519248</v>
      </c>
      <c r="BY5" s="71">
        <v>0.53927440119707015</v>
      </c>
      <c r="BZ5" s="71">
        <v>0.1835530191248809</v>
      </c>
    </row>
    <row r="6" spans="1:78">
      <c r="A6" s="39" t="str">
        <f t="shared" si="0"/>
        <v>2001TOT3</v>
      </c>
      <c r="B6" s="71">
        <v>2001</v>
      </c>
      <c r="C6" s="71" t="s">
        <v>117</v>
      </c>
      <c r="D6" s="71">
        <v>3</v>
      </c>
      <c r="E6" s="71">
        <v>4.1990301469852984E-2</v>
      </c>
      <c r="F6" s="71">
        <v>0.93934279139417598</v>
      </c>
      <c r="G6" s="71">
        <v>1.2324059108675325</v>
      </c>
      <c r="H6" s="71">
        <v>0.1832814714602658</v>
      </c>
      <c r="I6" s="71">
        <v>0.1237252597743668</v>
      </c>
      <c r="J6" s="71">
        <v>5.9540845562408204</v>
      </c>
      <c r="K6" s="71">
        <v>0.17646568970316093</v>
      </c>
      <c r="L6" s="71">
        <v>2.9941194162354825E-2</v>
      </c>
      <c r="M6" s="71">
        <v>5.2876364974034001E-2</v>
      </c>
      <c r="N6" s="71">
        <v>7.0382662910807969E-2</v>
      </c>
      <c r="O6" s="71">
        <v>0.17330826890463089</v>
      </c>
      <c r="P6" s="71">
        <v>4.7581589000694584E-2</v>
      </c>
      <c r="Q6" s="71">
        <v>3.4023446124882707E-2</v>
      </c>
      <c r="R6" s="71">
        <v>3.5327587381516604E-2</v>
      </c>
      <c r="S6" s="71">
        <v>9.1625576718128279E-2</v>
      </c>
      <c r="T6" s="71">
        <v>1.5587094671542113E-2</v>
      </c>
      <c r="U6" s="71">
        <v>2.0503216172264929E-2</v>
      </c>
      <c r="V6" s="71">
        <v>0.1551058155451282</v>
      </c>
      <c r="W6" s="71">
        <v>7.4075001822454098E-3</v>
      </c>
      <c r="X6" s="71">
        <v>8.7764799980448952E-3</v>
      </c>
      <c r="Y6" s="71">
        <v>1.1171968599825218E-2</v>
      </c>
      <c r="Z6" s="71">
        <v>4.4554568763275813E-2</v>
      </c>
      <c r="AA6" s="71">
        <v>1.8663693346983944E-2</v>
      </c>
      <c r="AB6" s="71">
        <v>6.697282840478708E-3</v>
      </c>
      <c r="AC6" s="71">
        <v>0.14060887233693833</v>
      </c>
      <c r="AD6" s="71">
        <v>0.10588377707763376</v>
      </c>
      <c r="AE6" s="71">
        <v>0.54976638429224445</v>
      </c>
      <c r="AF6" s="71">
        <v>0.25891323299284025</v>
      </c>
      <c r="AG6" s="71">
        <v>0.95008347883198419</v>
      </c>
      <c r="AH6" s="71">
        <v>0.95728205534619459</v>
      </c>
      <c r="AI6" s="71">
        <v>0.68948405692059023</v>
      </c>
      <c r="AJ6" s="71">
        <v>0.2617920027038943</v>
      </c>
      <c r="AK6" s="71">
        <v>5.198717958861028E-2</v>
      </c>
      <c r="AL6" s="71">
        <v>2.6105756572151169</v>
      </c>
      <c r="AM6" s="71">
        <v>2.5145698962919205</v>
      </c>
      <c r="AN6" s="71">
        <v>3.8853515646547847</v>
      </c>
      <c r="AO6" s="71">
        <v>0.31298480795377726</v>
      </c>
      <c r="AP6" s="71">
        <v>1.3497719497660337</v>
      </c>
      <c r="AQ6" s="71">
        <v>2.8002842579991616</v>
      </c>
      <c r="AR6" s="71">
        <v>0.16582415097926226</v>
      </c>
      <c r="AS6" s="71">
        <v>9.2843063191768951E-2</v>
      </c>
      <c r="AT6" s="71">
        <v>0.82977478079221367</v>
      </c>
      <c r="AU6" s="71">
        <v>0.12356455418517458</v>
      </c>
      <c r="AV6" s="71">
        <v>0.24635465981101778</v>
      </c>
      <c r="AW6" s="71">
        <v>0.29349695117807917</v>
      </c>
      <c r="AX6" s="71">
        <v>0.38471074079472956</v>
      </c>
      <c r="AY6" s="71">
        <v>5.6981934092072854E-2</v>
      </c>
      <c r="AZ6" s="71">
        <v>4.8712952079252393E-2</v>
      </c>
      <c r="BA6" s="71">
        <v>54019319</v>
      </c>
      <c r="BB6" s="71">
        <v>26510077</v>
      </c>
      <c r="BC6" s="71">
        <v>10399307</v>
      </c>
      <c r="BD6" s="71">
        <v>17109935</v>
      </c>
      <c r="BE6" s="71">
        <v>45287797</v>
      </c>
      <c r="BF6" s="71">
        <v>33275081</v>
      </c>
      <c r="BG6" s="71">
        <v>8521291</v>
      </c>
      <c r="BH6" s="71">
        <v>3491425</v>
      </c>
      <c r="BI6" s="71">
        <v>39594516</v>
      </c>
      <c r="BJ6" s="71">
        <v>24754366</v>
      </c>
      <c r="BK6" s="71">
        <v>3895284</v>
      </c>
      <c r="BL6" s="71">
        <v>1577120</v>
      </c>
      <c r="BM6" s="71">
        <v>0.25854013982366408</v>
      </c>
      <c r="BN6" s="71">
        <v>0.24106081740052832</v>
      </c>
      <c r="BO6" s="71">
        <v>0.61457908395209704</v>
      </c>
      <c r="BP6" s="71">
        <v>0.18602773452386762</v>
      </c>
      <c r="BQ6" s="71">
        <v>0.23526468436024026</v>
      </c>
      <c r="BR6" s="71">
        <v>0.66279926429711256</v>
      </c>
      <c r="BS6" s="71">
        <v>0.83836297529037718</v>
      </c>
      <c r="BT6" s="71">
        <v>1.2551861316736272</v>
      </c>
      <c r="BU6" s="71">
        <v>0.81940950488335429</v>
      </c>
      <c r="BV6" s="71">
        <v>0.20405834388032451</v>
      </c>
      <c r="BW6" s="71">
        <v>0.73296955113410445</v>
      </c>
      <c r="BX6" s="71">
        <v>0.93377193887441368</v>
      </c>
      <c r="BY6" s="71">
        <v>0.37457149788923433</v>
      </c>
      <c r="BZ6" s="71">
        <v>9.2175686231420514E-2</v>
      </c>
    </row>
    <row r="7" spans="1:78">
      <c r="A7" s="39" t="str">
        <f t="shared" si="0"/>
        <v>2001TOT4</v>
      </c>
      <c r="B7" s="71">
        <v>2001</v>
      </c>
      <c r="C7" s="71" t="s">
        <v>117</v>
      </c>
      <c r="D7" s="71">
        <v>4</v>
      </c>
      <c r="E7" s="71">
        <v>2.6027075332257246E-2</v>
      </c>
      <c r="F7" s="71">
        <v>0.92202378764814086</v>
      </c>
      <c r="G7" s="71">
        <v>1.2136959869385331</v>
      </c>
      <c r="H7" s="71">
        <v>0.15616245199354348</v>
      </c>
      <c r="I7" s="71">
        <v>7.9448989110579821E-2</v>
      </c>
      <c r="J7" s="71">
        <v>6.2785280522498619</v>
      </c>
      <c r="K7" s="71">
        <v>0.11979205568377034</v>
      </c>
      <c r="L7" s="71">
        <v>2.2408330630895531E-2</v>
      </c>
      <c r="M7" s="71">
        <v>5.3194376029959717E-2</v>
      </c>
      <c r="N7" s="71">
        <v>9.2354827089677766E-2</v>
      </c>
      <c r="O7" s="71">
        <v>0.19183038082154741</v>
      </c>
      <c r="P7" s="71">
        <v>4.5236445186524935E-2</v>
      </c>
      <c r="Q7" s="71">
        <v>3.6229527260900438E-2</v>
      </c>
      <c r="R7" s="71">
        <v>4.1046642343150669E-2</v>
      </c>
      <c r="S7" s="71">
        <v>0.10408372231104288</v>
      </c>
      <c r="T7" s="71">
        <v>1.8012890391959059E-2</v>
      </c>
      <c r="U7" s="71">
        <v>2.136170719693066E-2</v>
      </c>
      <c r="V7" s="71">
        <v>0.15979018367437625</v>
      </c>
      <c r="W7" s="71">
        <v>7.1207266421918769E-3</v>
      </c>
      <c r="X7" s="71">
        <v>6.4919962143810033E-3</v>
      </c>
      <c r="Y7" s="71">
        <v>8.1678228058017169E-3</v>
      </c>
      <c r="Z7" s="71">
        <v>4.7747585060608666E-2</v>
      </c>
      <c r="AA7" s="71">
        <v>1.9267042140066012E-2</v>
      </c>
      <c r="AB7" s="71">
        <v>5.8637385162150996E-3</v>
      </c>
      <c r="AC7" s="71">
        <v>5.0539868801694983E-2</v>
      </c>
      <c r="AD7" s="71">
        <v>0.11392160924630869</v>
      </c>
      <c r="AE7" s="71">
        <v>0.71963602610261024</v>
      </c>
      <c r="AF7" s="71">
        <v>0.31794689594732228</v>
      </c>
      <c r="AG7" s="71">
        <v>0.98120553623153273</v>
      </c>
      <c r="AH7" s="71">
        <v>0.95296241240178381</v>
      </c>
      <c r="AI7" s="71">
        <v>0.68872031642956899</v>
      </c>
      <c r="AJ7" s="71">
        <v>0.28025744444510448</v>
      </c>
      <c r="AK7" s="71">
        <v>4.5865175614335812E-2</v>
      </c>
      <c r="AL7" s="71">
        <v>3.0065118477811263</v>
      </c>
      <c r="AM7" s="71">
        <v>2.9260711914611104</v>
      </c>
      <c r="AN7" s="71">
        <v>4.015724487283217</v>
      </c>
      <c r="AO7" s="71">
        <v>0.34899286155785292</v>
      </c>
      <c r="AP7" s="71">
        <v>1.3240367145654892</v>
      </c>
      <c r="AQ7" s="71">
        <v>2.8297714366731088</v>
      </c>
      <c r="AR7" s="71">
        <v>0.23609986025249297</v>
      </c>
      <c r="AS7" s="71">
        <v>8.1847035694829345E-2</v>
      </c>
      <c r="AT7" s="71">
        <v>0.83966236764602464</v>
      </c>
      <c r="AU7" s="71">
        <v>0.12918159660103498</v>
      </c>
      <c r="AV7" s="71">
        <v>0.21334869703953199</v>
      </c>
      <c r="AW7" s="71">
        <v>0.34238632688150078</v>
      </c>
      <c r="AX7" s="71">
        <v>0.40780478652923863</v>
      </c>
      <c r="AY7" s="71">
        <v>6.4872027487481332E-2</v>
      </c>
      <c r="AZ7" s="71">
        <v>4.904958175882735E-2</v>
      </c>
      <c r="BA7" s="71">
        <v>1067215</v>
      </c>
      <c r="BB7" s="71">
        <v>516991</v>
      </c>
      <c r="BC7" s="71">
        <v>191826</v>
      </c>
      <c r="BD7" s="71">
        <v>358398</v>
      </c>
      <c r="BE7" s="71">
        <v>897543</v>
      </c>
      <c r="BF7" s="71">
        <v>649010</v>
      </c>
      <c r="BG7" s="71">
        <v>170562</v>
      </c>
      <c r="BH7" s="71">
        <v>77971</v>
      </c>
      <c r="BI7" s="71">
        <v>771282</v>
      </c>
      <c r="BJ7" s="71">
        <v>474906</v>
      </c>
      <c r="BK7" s="71">
        <v>71768</v>
      </c>
      <c r="BL7" s="71">
        <v>41200</v>
      </c>
      <c r="BM7" s="71">
        <v>0.26932996875240595</v>
      </c>
      <c r="BN7" s="71">
        <v>0.26157773994532646</v>
      </c>
      <c r="BO7" s="71">
        <v>0.62798487705641381</v>
      </c>
      <c r="BP7" s="71">
        <v>0.19081574397855175</v>
      </c>
      <c r="BQ7" s="71">
        <v>0.23541102914660322</v>
      </c>
      <c r="BR7" s="71">
        <v>0.67783771782343094</v>
      </c>
      <c r="BS7" s="71">
        <v>0.84101422862309849</v>
      </c>
      <c r="BT7" s="71">
        <v>1.2553603447642221</v>
      </c>
      <c r="BU7" s="71">
        <v>0.88914954177223104</v>
      </c>
      <c r="BV7" s="71">
        <v>0.21755422742314409</v>
      </c>
      <c r="BW7" s="71">
        <v>0.72270535927624702</v>
      </c>
      <c r="BX7" s="71">
        <v>0.91859626183047671</v>
      </c>
      <c r="BY7" s="71">
        <v>0.37413072263405378</v>
      </c>
      <c r="BZ7" s="71">
        <v>0.11495599863838526</v>
      </c>
    </row>
    <row r="8" spans="1:78">
      <c r="A8" s="39" t="str">
        <f t="shared" si="0"/>
        <v>2002TOT0</v>
      </c>
      <c r="B8" s="71">
        <v>2002</v>
      </c>
      <c r="C8" s="71" t="s">
        <v>117</v>
      </c>
      <c r="D8" s="71">
        <v>0</v>
      </c>
      <c r="E8" s="71">
        <v>9.9921452338897609E-3</v>
      </c>
      <c r="F8" s="71">
        <v>0.93212551138668664</v>
      </c>
      <c r="G8" s="71">
        <v>1.0455617302063571</v>
      </c>
      <c r="H8" s="71">
        <v>0.12593454143613894</v>
      </c>
      <c r="I8" s="71">
        <v>5.1510876620512736E-2</v>
      </c>
      <c r="J8" s="71">
        <v>7.3349489873742719</v>
      </c>
      <c r="K8" s="71">
        <v>8.1502069475684585E-2</v>
      </c>
      <c r="L8" s="71">
        <v>1.4602123341953273E-2</v>
      </c>
      <c r="M8" s="71">
        <v>4.6183700677236393E-2</v>
      </c>
      <c r="N8" s="71">
        <v>7.0218767417743716E-2</v>
      </c>
      <c r="O8" s="71">
        <v>0.17821985676783236</v>
      </c>
      <c r="P8" s="71">
        <v>3.5832648035929851E-2</v>
      </c>
      <c r="Q8" s="71">
        <v>3.137392832512869E-2</v>
      </c>
      <c r="R8" s="71">
        <v>3.5656508232142017E-2</v>
      </c>
      <c r="S8" s="71">
        <v>0.12181258769412956</v>
      </c>
      <c r="T8" s="71">
        <v>1.193241397708312E-2</v>
      </c>
      <c r="U8" s="71">
        <v>2.6547230073544491E-2</v>
      </c>
      <c r="V8" s="71">
        <v>0.20850755252295217</v>
      </c>
      <c r="W8" s="71">
        <v>8.3979272063848566E-3</v>
      </c>
      <c r="X8" s="71">
        <v>1.235851197271904E-2</v>
      </c>
      <c r="Y8" s="71">
        <v>1.4395253711461624E-2</v>
      </c>
      <c r="Z8" s="71">
        <v>6.8554569157809012E-2</v>
      </c>
      <c r="AA8" s="71">
        <v>2.1168285660906162E-2</v>
      </c>
      <c r="AB8" s="71">
        <v>1.2736065749359071E-2</v>
      </c>
      <c r="AC8" s="71">
        <v>5.6444082411141794E-2</v>
      </c>
      <c r="AD8" s="71">
        <v>0.14502616116465447</v>
      </c>
      <c r="AE8" s="71">
        <v>0.67887388565621398</v>
      </c>
      <c r="AF8" s="71">
        <v>0.34039604985853122</v>
      </c>
      <c r="AG8" s="71">
        <v>0.96222860403390664</v>
      </c>
      <c r="AH8" s="71">
        <v>0.9717471317409252</v>
      </c>
      <c r="AI8" s="71">
        <v>0.72712878716221852</v>
      </c>
      <c r="AJ8" s="71">
        <v>0.3139909043088428</v>
      </c>
      <c r="AK8" s="71">
        <v>4.7770746017694384E-2</v>
      </c>
      <c r="AL8" s="71">
        <v>2.3428860828574662</v>
      </c>
      <c r="AM8" s="71">
        <v>2.4473256029493542</v>
      </c>
      <c r="AN8" s="71">
        <v>3.881005475550618</v>
      </c>
      <c r="AO8" s="71">
        <v>0.31719936326578169</v>
      </c>
      <c r="AP8" s="71">
        <v>1.1281651101610981</v>
      </c>
      <c r="AQ8" s="71">
        <v>2.2457264321141284</v>
      </c>
      <c r="AR8" s="71">
        <v>0.1635921655021563</v>
      </c>
      <c r="AS8" s="71">
        <v>0.1759202879364164</v>
      </c>
      <c r="AT8" s="71">
        <v>0.73032990073746229</v>
      </c>
      <c r="AU8" s="71">
        <v>0.23625614339538381</v>
      </c>
      <c r="AV8" s="71">
        <v>0.18670087327006091</v>
      </c>
      <c r="AW8" s="71">
        <v>0.2540280948027212</v>
      </c>
      <c r="AX8" s="71">
        <v>0.38233556330645929</v>
      </c>
      <c r="AY8" s="71">
        <v>4.9633199186207101E-2</v>
      </c>
      <c r="AZ8" s="71">
        <v>9.5392961978447363E-2</v>
      </c>
      <c r="BA8" s="71">
        <v>3988232</v>
      </c>
      <c r="BB8" s="71">
        <v>1927602</v>
      </c>
      <c r="BC8" s="71">
        <v>750525</v>
      </c>
      <c r="BD8" s="71">
        <v>1310105</v>
      </c>
      <c r="BE8" s="71">
        <v>3487635</v>
      </c>
      <c r="BF8" s="71">
        <v>2328652</v>
      </c>
      <c r="BG8" s="71">
        <v>734538</v>
      </c>
      <c r="BH8" s="71">
        <v>424445</v>
      </c>
      <c r="BI8" s="71">
        <v>2975755</v>
      </c>
      <c r="BJ8" s="71">
        <v>1779599</v>
      </c>
      <c r="BK8" s="71">
        <v>327801</v>
      </c>
      <c r="BL8" s="71">
        <v>185518</v>
      </c>
      <c r="BM8" s="71">
        <v>0.22631284345131036</v>
      </c>
      <c r="BN8" s="71">
        <v>0.24054124528452886</v>
      </c>
      <c r="BO8" s="71">
        <v>0.60241724652511153</v>
      </c>
      <c r="BP8" s="71">
        <v>0.14262916342353729</v>
      </c>
      <c r="BQ8" s="71">
        <v>0.16882908509589667</v>
      </c>
      <c r="BR8" s="71">
        <v>0.64219605554407222</v>
      </c>
      <c r="BS8" s="71">
        <v>0.87448147449797309</v>
      </c>
      <c r="BT8" s="71">
        <v>1.2080564348864549</v>
      </c>
      <c r="BU8" s="71">
        <v>0.97869891076246629</v>
      </c>
      <c r="BV8" s="71">
        <v>0.32397784910369781</v>
      </c>
      <c r="BW8" s="71">
        <v>0.74613387586278834</v>
      </c>
      <c r="BX8" s="71">
        <v>0.9232191085089142</v>
      </c>
      <c r="BY8" s="71">
        <v>0.43676226641351057</v>
      </c>
      <c r="BZ8" s="71">
        <v>0.14160544383847096</v>
      </c>
    </row>
    <row r="9" spans="1:78">
      <c r="A9" s="39" t="str">
        <f t="shared" si="0"/>
        <v>2002TOT1</v>
      </c>
      <c r="B9" s="71">
        <v>2002</v>
      </c>
      <c r="C9" s="71" t="s">
        <v>117</v>
      </c>
      <c r="D9" s="71">
        <v>1</v>
      </c>
      <c r="E9" s="71">
        <v>1.101706540978286E-2</v>
      </c>
      <c r="F9" s="71">
        <v>0.93451241699491305</v>
      </c>
      <c r="G9" s="71">
        <v>1.0213426365338738</v>
      </c>
      <c r="H9" s="71">
        <v>0.12051964680256388</v>
      </c>
      <c r="I9" s="71">
        <v>4.2096176880321849E-2</v>
      </c>
      <c r="J9" s="71">
        <v>7.717906507448216</v>
      </c>
      <c r="K9" s="71">
        <v>6.9133802277983547E-2</v>
      </c>
      <c r="L9" s="71">
        <v>1.204485813000008E-2</v>
      </c>
      <c r="M9" s="71">
        <v>3.8615724941123857E-2</v>
      </c>
      <c r="N9" s="71">
        <v>6.4813935296834338E-2</v>
      </c>
      <c r="O9" s="71">
        <v>0.17238495069411172</v>
      </c>
      <c r="P9" s="71">
        <v>3.3650595044368896E-2</v>
      </c>
      <c r="Q9" s="71">
        <v>2.9787057282493246E-2</v>
      </c>
      <c r="R9" s="71">
        <v>3.5304546527863176E-2</v>
      </c>
      <c r="S9" s="71">
        <v>0.12779079188677914</v>
      </c>
      <c r="T9" s="71">
        <v>1.2319846732935893E-2</v>
      </c>
      <c r="U9" s="71">
        <v>2.7950276343446621E-2</v>
      </c>
      <c r="V9" s="71">
        <v>0.22267257954197947</v>
      </c>
      <c r="W9" s="71">
        <v>8.6424138728846949E-3</v>
      </c>
      <c r="X9" s="71">
        <v>1.3239353831870151E-2</v>
      </c>
      <c r="Y9" s="71">
        <v>1.6732021745390034E-2</v>
      </c>
      <c r="Z9" s="71">
        <v>7.5662213350063914E-2</v>
      </c>
      <c r="AA9" s="71">
        <v>2.390227140288257E-2</v>
      </c>
      <c r="AB9" s="71">
        <v>1.5352761096988644E-2</v>
      </c>
      <c r="AC9" s="71">
        <v>5.7025862068965517E-2</v>
      </c>
      <c r="AD9" s="71">
        <v>0.14333036515472919</v>
      </c>
      <c r="AE9" s="71">
        <v>0.6654428110011571</v>
      </c>
      <c r="AF9" s="71">
        <v>0.33579381850584406</v>
      </c>
      <c r="AG9" s="71">
        <v>0.95602075841099132</v>
      </c>
      <c r="AH9" s="71">
        <v>0.97093874658465218</v>
      </c>
      <c r="AI9" s="71">
        <v>0.73174190498700076</v>
      </c>
      <c r="AJ9" s="71">
        <v>0.31099980403023414</v>
      </c>
      <c r="AK9" s="71">
        <v>4.779918533774663E-2</v>
      </c>
      <c r="AL9" s="71">
        <v>2.027588788125811</v>
      </c>
      <c r="AM9" s="71">
        <v>2.4061731780835176</v>
      </c>
      <c r="AN9" s="71">
        <v>3.8688832753514002</v>
      </c>
      <c r="AO9" s="71">
        <v>0.30352942852631193</v>
      </c>
      <c r="AP9" s="71">
        <v>1.1110932711765407</v>
      </c>
      <c r="AQ9" s="71">
        <v>2.1106717583562888</v>
      </c>
      <c r="AR9" s="71">
        <v>0.13289672741183836</v>
      </c>
      <c r="AS9" s="71">
        <v>0.20200559052653544</v>
      </c>
      <c r="AT9" s="71">
        <v>0.69838701324773023</v>
      </c>
      <c r="AU9" s="71">
        <v>0.26450706692657905</v>
      </c>
      <c r="AV9" s="71">
        <v>0.17201779577974027</v>
      </c>
      <c r="AW9" s="71">
        <v>0.24598028643367612</v>
      </c>
      <c r="AX9" s="71">
        <v>0.36944462910028292</v>
      </c>
      <c r="AY9" s="71">
        <v>3.5038832715058289E-2</v>
      </c>
      <c r="AZ9" s="71">
        <v>0.10829153243967091</v>
      </c>
      <c r="BA9" s="71">
        <v>2905353</v>
      </c>
      <c r="BB9" s="71">
        <v>1395547</v>
      </c>
      <c r="BC9" s="71">
        <v>541559</v>
      </c>
      <c r="BD9" s="71">
        <v>968247</v>
      </c>
      <c r="BE9" s="71">
        <v>2546575</v>
      </c>
      <c r="BF9" s="71">
        <v>1674033</v>
      </c>
      <c r="BG9" s="71">
        <v>541548</v>
      </c>
      <c r="BH9" s="71">
        <v>330994</v>
      </c>
      <c r="BI9" s="71">
        <v>2166177</v>
      </c>
      <c r="BJ9" s="71">
        <v>1289334</v>
      </c>
      <c r="BK9" s="71">
        <v>245154</v>
      </c>
      <c r="BL9" s="71">
        <v>143254</v>
      </c>
      <c r="BM9" s="71">
        <v>0.21141367401574743</v>
      </c>
      <c r="BN9" s="71">
        <v>0.2347953704286265</v>
      </c>
      <c r="BO9" s="71">
        <v>0.59189377974335389</v>
      </c>
      <c r="BP9" s="71">
        <v>0.12405060861651603</v>
      </c>
      <c r="BQ9" s="71">
        <v>0.153563243514587</v>
      </c>
      <c r="BR9" s="71">
        <v>0.63135482187319591</v>
      </c>
      <c r="BS9" s="71">
        <v>0.87651139121476807</v>
      </c>
      <c r="BT9" s="71">
        <v>1.1995532934397766</v>
      </c>
      <c r="BU9" s="71">
        <v>0.99997968827034545</v>
      </c>
      <c r="BV9" s="71">
        <v>0.34184872248506837</v>
      </c>
      <c r="BW9" s="71">
        <v>0.74558134588120617</v>
      </c>
      <c r="BX9" s="71">
        <v>0.92389149200994303</v>
      </c>
      <c r="BY9" s="71">
        <v>0.45268197924879838</v>
      </c>
      <c r="BZ9" s="71">
        <v>0.14795191722773218</v>
      </c>
    </row>
    <row r="10" spans="1:78">
      <c r="A10" s="39" t="str">
        <f t="shared" si="0"/>
        <v>2002TOT2</v>
      </c>
      <c r="B10" s="71">
        <v>2002</v>
      </c>
      <c r="C10" s="71" t="s">
        <v>117</v>
      </c>
      <c r="D10" s="71">
        <v>2</v>
      </c>
      <c r="E10" s="71">
        <v>9.8304352276216578E-3</v>
      </c>
      <c r="F10" s="71">
        <v>0.94249687530464865</v>
      </c>
      <c r="G10" s="71">
        <v>0.88061093357291509</v>
      </c>
      <c r="H10" s="71">
        <v>9.2695408900160356E-2</v>
      </c>
      <c r="I10" s="71">
        <v>3.0832534530895964E-2</v>
      </c>
      <c r="J10" s="71">
        <v>8.5358259768126921</v>
      </c>
      <c r="K10" s="71">
        <v>5.4903294202960869E-2</v>
      </c>
      <c r="L10" s="71">
        <v>9.3435642455312745E-3</v>
      </c>
      <c r="M10" s="71">
        <v>2.8358504498851463E-2</v>
      </c>
      <c r="N10" s="71">
        <v>5.3267951476427017E-2</v>
      </c>
      <c r="O10" s="71">
        <v>0.1576825009038049</v>
      </c>
      <c r="P10" s="71">
        <v>2.3603774055676506E-2</v>
      </c>
      <c r="Q10" s="71">
        <v>2.6059840643668349E-2</v>
      </c>
      <c r="R10" s="71">
        <v>3.0979140554535402E-2</v>
      </c>
      <c r="S10" s="71">
        <v>0.12702559798439564</v>
      </c>
      <c r="T10" s="71">
        <v>1.1965792908967071E-2</v>
      </c>
      <c r="U10" s="71">
        <v>2.7209703440510526E-2</v>
      </c>
      <c r="V10" s="71">
        <v>0.23537654290511828</v>
      </c>
      <c r="W10" s="71">
        <v>1.2457112400415565E-2</v>
      </c>
      <c r="X10" s="71">
        <v>1.7374554268905447E-2</v>
      </c>
      <c r="Y10" s="71">
        <v>2.1798818603569671E-2</v>
      </c>
      <c r="Z10" s="71">
        <v>0.10309693194733989</v>
      </c>
      <c r="AA10" s="71">
        <v>3.556664718376517E-2</v>
      </c>
      <c r="AB10" s="71">
        <v>2.3929727775556974E-2</v>
      </c>
      <c r="AC10" s="71">
        <v>5.6572409873434738E-2</v>
      </c>
      <c r="AD10" s="71">
        <v>0.18649579569813976</v>
      </c>
      <c r="AE10" s="71">
        <v>0.73664465267452717</v>
      </c>
      <c r="AF10" s="71">
        <v>0.38752411115135488</v>
      </c>
      <c r="AG10" s="71">
        <v>0.97089454428875854</v>
      </c>
      <c r="AH10" s="71">
        <v>0.97349672678996524</v>
      </c>
      <c r="AI10" s="71">
        <v>0.74252698011437201</v>
      </c>
      <c r="AJ10" s="71">
        <v>0.34270259748059084</v>
      </c>
      <c r="AK10" s="71">
        <v>5.3106567224238642E-2</v>
      </c>
      <c r="AL10" s="71">
        <v>1.754457938685196</v>
      </c>
      <c r="AM10" s="71">
        <v>2.2965952219719994</v>
      </c>
      <c r="AN10" s="71">
        <v>3.7025244436200455</v>
      </c>
      <c r="AO10" s="71">
        <v>0.28237737379071037</v>
      </c>
      <c r="AP10" s="71">
        <v>0.96111918604651159</v>
      </c>
      <c r="AQ10" s="71">
        <v>1.7996517080448231</v>
      </c>
      <c r="AR10" s="71">
        <v>0.14845435166267101</v>
      </c>
      <c r="AS10" s="71">
        <v>0.23827295595097275</v>
      </c>
      <c r="AT10" s="71">
        <v>0.68396319081838386</v>
      </c>
      <c r="AU10" s="71">
        <v>0.28810680866463317</v>
      </c>
      <c r="AV10" s="71">
        <v>0.13755782054106008</v>
      </c>
      <c r="AW10" s="71">
        <v>0.18313411759765247</v>
      </c>
      <c r="AX10" s="71">
        <v>0.34360185347026279</v>
      </c>
      <c r="AY10" s="71">
        <v>4.9190663596121557E-2</v>
      </c>
      <c r="AZ10" s="71">
        <v>0.1373051321020182</v>
      </c>
      <c r="BA10" s="71">
        <v>1436906</v>
      </c>
      <c r="BB10" s="71">
        <v>687267</v>
      </c>
      <c r="BC10" s="71">
        <v>263060</v>
      </c>
      <c r="BD10" s="71">
        <v>486579</v>
      </c>
      <c r="BE10" s="71">
        <v>1307842</v>
      </c>
      <c r="BF10" s="71">
        <v>794705</v>
      </c>
      <c r="BG10" s="71">
        <v>280339</v>
      </c>
      <c r="BH10" s="71">
        <v>232798</v>
      </c>
      <c r="BI10" s="71">
        <v>1091710</v>
      </c>
      <c r="BJ10" s="71">
        <v>641570</v>
      </c>
      <c r="BK10" s="71">
        <v>134619</v>
      </c>
      <c r="BL10" s="71">
        <v>101878</v>
      </c>
      <c r="BM10" s="71">
        <v>0.18461254468056543</v>
      </c>
      <c r="BN10" s="71">
        <v>0.20627688068918013</v>
      </c>
      <c r="BO10" s="71">
        <v>0.52352394902194854</v>
      </c>
      <c r="BP10" s="71">
        <v>9.625472151454699E-2</v>
      </c>
      <c r="BQ10" s="71">
        <v>0.11579212954705181</v>
      </c>
      <c r="BR10" s="71">
        <v>0.56171361511270934</v>
      </c>
      <c r="BS10" s="71">
        <v>0.91017923232278242</v>
      </c>
      <c r="BT10" s="71">
        <v>1.1563264349954239</v>
      </c>
      <c r="BU10" s="71">
        <v>1.0656846346841025</v>
      </c>
      <c r="BV10" s="71">
        <v>0.47843823921706446</v>
      </c>
      <c r="BW10" s="71">
        <v>0.75976438263880863</v>
      </c>
      <c r="BX10" s="71">
        <v>0.93350910199383941</v>
      </c>
      <c r="BY10" s="71">
        <v>0.51174256823538355</v>
      </c>
      <c r="BZ10" s="71">
        <v>0.20937607253909438</v>
      </c>
    </row>
    <row r="11" spans="1:78">
      <c r="A11" s="39" t="str">
        <f t="shared" si="0"/>
        <v>2002TOT3</v>
      </c>
      <c r="B11" s="71">
        <v>2002</v>
      </c>
      <c r="C11" s="71" t="s">
        <v>117</v>
      </c>
      <c r="D11" s="71">
        <v>3</v>
      </c>
      <c r="E11" s="71">
        <v>3.8440578490062965E-2</v>
      </c>
      <c r="F11" s="71">
        <v>0.94536924645516729</v>
      </c>
      <c r="G11" s="71">
        <v>1.1269523746732679</v>
      </c>
      <c r="H11" s="71">
        <v>0.16126394683559905</v>
      </c>
      <c r="I11" s="71">
        <v>0.11862946938821466</v>
      </c>
      <c r="J11" s="71">
        <v>6.1221004424688523</v>
      </c>
      <c r="K11" s="71">
        <v>0.16667934451130662</v>
      </c>
      <c r="L11" s="71">
        <v>2.9193969859483599E-2</v>
      </c>
      <c r="M11" s="71">
        <v>5.1443696967505663E-2</v>
      </c>
      <c r="N11" s="71">
        <v>6.9274717741235295E-2</v>
      </c>
      <c r="O11" s="71">
        <v>0.16919439838160891</v>
      </c>
      <c r="P11" s="71">
        <v>4.9934429748462558E-2</v>
      </c>
      <c r="Q11" s="71">
        <v>3.3990256434269589E-2</v>
      </c>
      <c r="R11" s="71">
        <v>3.5870287494220603E-2</v>
      </c>
      <c r="S11" s="71">
        <v>9.0831389342272764E-2</v>
      </c>
      <c r="T11" s="71">
        <v>1.5857766393841646E-2</v>
      </c>
      <c r="U11" s="71">
        <v>2.0131253780439971E-2</v>
      </c>
      <c r="V11" s="71">
        <v>0.16587768762348412</v>
      </c>
      <c r="W11" s="71">
        <v>7.8521081455492081E-3</v>
      </c>
      <c r="X11" s="71">
        <v>9.3778400978909628E-3</v>
      </c>
      <c r="Y11" s="71">
        <v>1.1580096964985461E-2</v>
      </c>
      <c r="Z11" s="71">
        <v>4.6615370021720497E-2</v>
      </c>
      <c r="AA11" s="71">
        <v>1.9137179042800555E-2</v>
      </c>
      <c r="AB11" s="71">
        <v>7.1582074489219515E-3</v>
      </c>
      <c r="AC11" s="71">
        <v>0.13428743980547037</v>
      </c>
      <c r="AD11" s="71">
        <v>0.11657350064785928</v>
      </c>
      <c r="AE11" s="71">
        <v>0.56716443753379109</v>
      </c>
      <c r="AF11" s="71">
        <v>0.27410325019230336</v>
      </c>
      <c r="AG11" s="71">
        <v>0.95287066639464502</v>
      </c>
      <c r="AH11" s="71">
        <v>0.96428585986864612</v>
      </c>
      <c r="AI11" s="71">
        <v>0.69449063201395234</v>
      </c>
      <c r="AJ11" s="71">
        <v>0.2675288365388796</v>
      </c>
      <c r="AK11" s="71">
        <v>5.2585714116371786E-2</v>
      </c>
      <c r="AL11" s="71">
        <v>2.518465598273306</v>
      </c>
      <c r="AM11" s="71">
        <v>2.5196213721966947</v>
      </c>
      <c r="AN11" s="71">
        <v>3.6787024910671091</v>
      </c>
      <c r="AO11" s="71">
        <v>0.28128668282249553</v>
      </c>
      <c r="AP11" s="71">
        <v>1.2383031234632729</v>
      </c>
      <c r="AQ11" s="71">
        <v>2.6210898287685538</v>
      </c>
      <c r="AR11" s="71">
        <v>0.17294764393306414</v>
      </c>
      <c r="AS11" s="71">
        <v>0.10077149192918924</v>
      </c>
      <c r="AT11" s="71">
        <v>0.8325689236363164</v>
      </c>
      <c r="AU11" s="71">
        <v>0.12541420688917163</v>
      </c>
      <c r="AV11" s="71">
        <v>0.22472838445498192</v>
      </c>
      <c r="AW11" s="71">
        <v>0.2815934698624537</v>
      </c>
      <c r="AX11" s="71">
        <v>0.36339148226594203</v>
      </c>
      <c r="AY11" s="71">
        <v>6.1247280583396908E-2</v>
      </c>
      <c r="AZ11" s="71">
        <v>5.495673050104373E-2</v>
      </c>
      <c r="BA11" s="71">
        <v>54310372</v>
      </c>
      <c r="BB11" s="71">
        <v>26671086</v>
      </c>
      <c r="BC11" s="71">
        <v>10458452</v>
      </c>
      <c r="BD11" s="71">
        <v>17180834</v>
      </c>
      <c r="BE11" s="71">
        <v>45887064</v>
      </c>
      <c r="BF11" s="71">
        <v>33313400</v>
      </c>
      <c r="BG11" s="71">
        <v>8697429</v>
      </c>
      <c r="BH11" s="71">
        <v>3876235</v>
      </c>
      <c r="BI11" s="71">
        <v>39989223</v>
      </c>
      <c r="BJ11" s="71">
        <v>25035125</v>
      </c>
      <c r="BK11" s="71">
        <v>4217082</v>
      </c>
      <c r="BL11" s="71">
        <v>1758390</v>
      </c>
      <c r="BM11" s="71">
        <v>0.24757440841873979</v>
      </c>
      <c r="BN11" s="71">
        <v>0.23029167619595839</v>
      </c>
      <c r="BO11" s="71">
        <v>0.61987527668517028</v>
      </c>
      <c r="BP11" s="71">
        <v>0.17989759833843288</v>
      </c>
      <c r="BQ11" s="71">
        <v>0.23296721476120749</v>
      </c>
      <c r="BR11" s="71">
        <v>0.66493746108717999</v>
      </c>
      <c r="BS11" s="71">
        <v>0.84490424775584305</v>
      </c>
      <c r="BT11" s="71">
        <v>1.2490455019341919</v>
      </c>
      <c r="BU11" s="71">
        <v>0.83161724125138214</v>
      </c>
      <c r="BV11" s="71">
        <v>0.22561390209578883</v>
      </c>
      <c r="BW11" s="71">
        <v>0.73630913446882673</v>
      </c>
      <c r="BX11" s="71">
        <v>0.93866162780173257</v>
      </c>
      <c r="BY11" s="71">
        <v>0.40322238893480605</v>
      </c>
      <c r="BZ11" s="71">
        <v>0.10234602115357147</v>
      </c>
    </row>
    <row r="12" spans="1:78">
      <c r="A12" s="39" t="str">
        <f t="shared" si="0"/>
        <v>2002TOT4</v>
      </c>
      <c r="B12" s="71">
        <v>2002</v>
      </c>
      <c r="C12" s="71" t="s">
        <v>117</v>
      </c>
      <c r="D12" s="71">
        <v>4</v>
      </c>
      <c r="E12" s="71">
        <v>7.1806199747898132E-3</v>
      </c>
      <c r="F12" s="71">
        <v>0.92586480720978093</v>
      </c>
      <c r="G12" s="71">
        <v>1.1119987027767919</v>
      </c>
      <c r="H12" s="71">
        <v>0.14078849142731267</v>
      </c>
      <c r="I12" s="71">
        <v>7.9120487787039853E-2</v>
      </c>
      <c r="J12" s="71">
        <v>6.1992547000697611</v>
      </c>
      <c r="K12" s="71">
        <v>0.11818125623658858</v>
      </c>
      <c r="L12" s="71">
        <v>2.2185918776436511E-2</v>
      </c>
      <c r="M12" s="71">
        <v>6.8627199915226547E-2</v>
      </c>
      <c r="N12" s="71">
        <v>8.6247273562162788E-2</v>
      </c>
      <c r="O12" s="71">
        <v>0.19552378513462201</v>
      </c>
      <c r="P12" s="71">
        <v>4.2303718552140088E-2</v>
      </c>
      <c r="Q12" s="71">
        <v>3.6079934300574872E-2</v>
      </c>
      <c r="R12" s="71">
        <v>3.6700281695115813E-2</v>
      </c>
      <c r="S12" s="71">
        <v>0.10408369612249764</v>
      </c>
      <c r="T12" s="71">
        <v>1.0783447983539821E-2</v>
      </c>
      <c r="U12" s="71">
        <v>2.2386372667626254E-2</v>
      </c>
      <c r="V12" s="71">
        <v>0.16649991610960502</v>
      </c>
      <c r="W12" s="71">
        <v>7.6728804429412852E-3</v>
      </c>
      <c r="X12" s="71">
        <v>9.746297784410515E-3</v>
      </c>
      <c r="Y12" s="71">
        <v>7.4653620974364865E-3</v>
      </c>
      <c r="Z12" s="71">
        <v>4.7476223695945889E-2</v>
      </c>
      <c r="AA12" s="71">
        <v>1.3060409914961631E-2</v>
      </c>
      <c r="AB12" s="71">
        <v>4.9760250081682753E-3</v>
      </c>
      <c r="AC12" s="71">
        <v>5.4970085103395558E-2</v>
      </c>
      <c r="AD12" s="71">
        <v>0.14938455964867325</v>
      </c>
      <c r="AE12" s="71">
        <v>0.71485474952871486</v>
      </c>
      <c r="AF12" s="71">
        <v>0.35240411981094405</v>
      </c>
      <c r="AG12" s="71">
        <v>0.97831940789979843</v>
      </c>
      <c r="AH12" s="71">
        <v>0.9739100164057668</v>
      </c>
      <c r="AI12" s="71">
        <v>0.71488046298260033</v>
      </c>
      <c r="AJ12" s="71">
        <v>0.32294742686958938</v>
      </c>
      <c r="AK12" s="71">
        <v>4.7686391211818835E-2</v>
      </c>
      <c r="AL12" s="71">
        <v>3.1258271373228421</v>
      </c>
      <c r="AM12" s="71">
        <v>2.5539986747212735</v>
      </c>
      <c r="AN12" s="71">
        <v>3.915021503704855</v>
      </c>
      <c r="AO12" s="71">
        <v>0.35263198387419409</v>
      </c>
      <c r="AP12" s="71">
        <v>1.1738418750717521</v>
      </c>
      <c r="AQ12" s="71">
        <v>2.602737001952419</v>
      </c>
      <c r="AR12" s="71">
        <v>0.24368146591692116</v>
      </c>
      <c r="AS12" s="71">
        <v>0.10785956733673044</v>
      </c>
      <c r="AT12" s="71">
        <v>0.81437068336187257</v>
      </c>
      <c r="AU12" s="71">
        <v>0.16192880764068077</v>
      </c>
      <c r="AV12" s="71">
        <v>0.22316164970283212</v>
      </c>
      <c r="AW12" s="71">
        <v>0.27488918482491526</v>
      </c>
      <c r="AX12" s="71">
        <v>0.41850873102233277</v>
      </c>
      <c r="AY12" s="71">
        <v>8.7142465826050841E-2</v>
      </c>
      <c r="AZ12" s="71">
        <v>6.2242093822622406E-2</v>
      </c>
      <c r="BA12" s="71">
        <v>1082879</v>
      </c>
      <c r="BB12" s="71">
        <v>532055</v>
      </c>
      <c r="BC12" s="71">
        <v>208966</v>
      </c>
      <c r="BD12" s="71">
        <v>341858</v>
      </c>
      <c r="BE12" s="71">
        <v>941060</v>
      </c>
      <c r="BF12" s="71">
        <v>654619</v>
      </c>
      <c r="BG12" s="71">
        <v>192990</v>
      </c>
      <c r="BH12" s="71">
        <v>93451</v>
      </c>
      <c r="BI12" s="71">
        <v>809578</v>
      </c>
      <c r="BJ12" s="71">
        <v>490265</v>
      </c>
      <c r="BK12" s="71">
        <v>82647</v>
      </c>
      <c r="BL12" s="71">
        <v>42264</v>
      </c>
      <c r="BM12" s="71">
        <v>0.27743379658547068</v>
      </c>
      <c r="BN12" s="71">
        <v>0.26407085950872411</v>
      </c>
      <c r="BO12" s="71">
        <v>0.64811905760386079</v>
      </c>
      <c r="BP12" s="71">
        <v>0.20079000759064211</v>
      </c>
      <c r="BQ12" s="71">
        <v>0.2259939567085304</v>
      </c>
      <c r="BR12" s="71">
        <v>0.68835745196442399</v>
      </c>
      <c r="BS12" s="71">
        <v>0.86903522923613807</v>
      </c>
      <c r="BT12" s="71">
        <v>1.2303596432699626</v>
      </c>
      <c r="BU12" s="71">
        <v>0.92354737134270648</v>
      </c>
      <c r="BV12" s="71">
        <v>0.27336203920926233</v>
      </c>
      <c r="BW12" s="71">
        <v>0.74761630800855872</v>
      </c>
      <c r="BX12" s="71">
        <v>0.92145548862429638</v>
      </c>
      <c r="BY12" s="71">
        <v>0.39550453183771522</v>
      </c>
      <c r="BZ12" s="71">
        <v>0.12363027923874825</v>
      </c>
    </row>
    <row r="13" spans="1:78">
      <c r="A13" s="39" t="str">
        <f t="shared" si="0"/>
        <v>2003TOT0</v>
      </c>
      <c r="B13" s="71">
        <v>2003</v>
      </c>
      <c r="C13" s="71" t="s">
        <v>117</v>
      </c>
      <c r="D13" s="71">
        <v>0</v>
      </c>
      <c r="E13" s="71">
        <v>1.2472203588689555E-2</v>
      </c>
      <c r="F13" s="71">
        <v>0.9352973943977384</v>
      </c>
      <c r="G13" s="71">
        <v>1.0422436739275889</v>
      </c>
      <c r="H13" s="71">
        <v>0.12104590949342463</v>
      </c>
      <c r="I13" s="71">
        <v>4.6716457708425092E-2</v>
      </c>
      <c r="J13" s="71">
        <v>7.4482300315804899</v>
      </c>
      <c r="K13" s="71">
        <v>7.6444287111006481E-2</v>
      </c>
      <c r="L13" s="71">
        <v>1.5498920856160817E-2</v>
      </c>
      <c r="M13" s="71">
        <v>4.0914652748917743E-2</v>
      </c>
      <c r="N13" s="71">
        <v>6.6159280888158423E-2</v>
      </c>
      <c r="O13" s="71">
        <v>0.17759565049235734</v>
      </c>
      <c r="P13" s="71">
        <v>3.6615329717042219E-2</v>
      </c>
      <c r="Q13" s="71">
        <v>3.4210486661878238E-2</v>
      </c>
      <c r="R13" s="71">
        <v>3.4398624356395471E-2</v>
      </c>
      <c r="S13" s="71">
        <v>0.12726679715830189</v>
      </c>
      <c r="T13" s="71">
        <v>1.6001531307619218E-2</v>
      </c>
      <c r="U13" s="71">
        <v>2.3643437685148566E-2</v>
      </c>
      <c r="V13" s="71">
        <v>0.20814351226323641</v>
      </c>
      <c r="W13" s="71">
        <v>1.0152010452725027E-2</v>
      </c>
      <c r="X13" s="71">
        <v>1.3494375414519862E-2</v>
      </c>
      <c r="Y13" s="71">
        <v>1.2260724995102742E-2</v>
      </c>
      <c r="Z13" s="71">
        <v>7.0892969415558935E-2</v>
      </c>
      <c r="AA13" s="71">
        <v>2.4771390316816015E-2</v>
      </c>
      <c r="AB13" s="71">
        <v>1.1536018159054643E-2</v>
      </c>
      <c r="AC13" s="71">
        <v>4.5964981379900911E-2</v>
      </c>
      <c r="AD13" s="71">
        <v>0.1426290140164149</v>
      </c>
      <c r="AE13" s="71">
        <v>0.71193136993023931</v>
      </c>
      <c r="AF13" s="71">
        <v>0.35719603732914612</v>
      </c>
      <c r="AG13" s="71">
        <v>0.97195445923580137</v>
      </c>
      <c r="AH13" s="71">
        <v>0.97357236093339072</v>
      </c>
      <c r="AI13" s="71">
        <v>0.75779423768683019</v>
      </c>
      <c r="AJ13" s="71">
        <v>0.32780503916202697</v>
      </c>
      <c r="AK13" s="71">
        <v>5.0968519565820242E-2</v>
      </c>
      <c r="AL13" s="71">
        <v>2.6525640338331757</v>
      </c>
      <c r="AM13" s="71">
        <v>2.7376604537865723</v>
      </c>
      <c r="AN13" s="71">
        <v>4.1842539018241371</v>
      </c>
      <c r="AO13" s="71">
        <v>0.3169990477086731</v>
      </c>
      <c r="AP13" s="71">
        <v>1.1188311396035211</v>
      </c>
      <c r="AQ13" s="71">
        <v>2.0778295423403672</v>
      </c>
      <c r="AR13" s="71">
        <v>0.18008160092651701</v>
      </c>
      <c r="AS13" s="71">
        <v>0.17711443640262908</v>
      </c>
      <c r="AT13" s="71">
        <v>0.71765677380362092</v>
      </c>
      <c r="AU13" s="71">
        <v>0.25501954935824456</v>
      </c>
      <c r="AV13" s="71">
        <v>0.18482695171111407</v>
      </c>
      <c r="AW13" s="71">
        <v>0.27741011394841758</v>
      </c>
      <c r="AX13" s="71">
        <v>0.38044789812801821</v>
      </c>
      <c r="AY13" s="71">
        <v>6.4218000278048804E-2</v>
      </c>
      <c r="AZ13" s="71">
        <v>7.8411013738366106E-2</v>
      </c>
      <c r="BA13" s="71">
        <v>3917816</v>
      </c>
      <c r="BB13" s="71">
        <v>1868781</v>
      </c>
      <c r="BC13" s="71">
        <v>730888</v>
      </c>
      <c r="BD13" s="71">
        <v>1318147</v>
      </c>
      <c r="BE13" s="71">
        <v>3545845</v>
      </c>
      <c r="BF13" s="71">
        <v>2302530</v>
      </c>
      <c r="BG13" s="71">
        <v>761466</v>
      </c>
      <c r="BH13" s="71">
        <v>481849</v>
      </c>
      <c r="BI13" s="71">
        <v>2952379</v>
      </c>
      <c r="BJ13" s="71">
        <v>1730202</v>
      </c>
      <c r="BK13" s="71">
        <v>336665</v>
      </c>
      <c r="BL13" s="71">
        <v>200570</v>
      </c>
      <c r="BM13" s="71">
        <v>0.22172216125580224</v>
      </c>
      <c r="BN13" s="71">
        <v>0.2456116209465484</v>
      </c>
      <c r="BO13" s="71">
        <v>0.59257770557401068</v>
      </c>
      <c r="BP13" s="71">
        <v>0.13271841945497184</v>
      </c>
      <c r="BQ13" s="71">
        <v>0.16879467432322037</v>
      </c>
      <c r="BR13" s="71">
        <v>0.63389878706041347</v>
      </c>
      <c r="BS13" s="71">
        <v>0.90505654170588923</v>
      </c>
      <c r="BT13" s="71">
        <v>1.2321026380298172</v>
      </c>
      <c r="BU13" s="71">
        <v>1.0418367793697529</v>
      </c>
      <c r="BV13" s="71">
        <v>0.3655502762590212</v>
      </c>
      <c r="BW13" s="71">
        <v>0.75357775862878706</v>
      </c>
      <c r="BX13" s="71">
        <v>0.92584524350365294</v>
      </c>
      <c r="BY13" s="71">
        <v>0.46062461006337496</v>
      </c>
      <c r="BZ13" s="71">
        <v>0.15216057086197518</v>
      </c>
    </row>
    <row r="14" spans="1:78">
      <c r="A14" s="39" t="str">
        <f t="shared" si="0"/>
        <v>2003TOT1</v>
      </c>
      <c r="B14" s="71">
        <v>2003</v>
      </c>
      <c r="C14" s="71" t="s">
        <v>117</v>
      </c>
      <c r="D14" s="71">
        <v>1</v>
      </c>
      <c r="E14" s="71">
        <v>1.0666083525188517E-2</v>
      </c>
      <c r="F14" s="71">
        <v>0.93658547333901676</v>
      </c>
      <c r="G14" s="71">
        <v>0.96061215112864906</v>
      </c>
      <c r="H14" s="71">
        <v>0.10499986486187655</v>
      </c>
      <c r="I14" s="71">
        <v>3.6009179646614618E-2</v>
      </c>
      <c r="J14" s="71">
        <v>7.8347563105979878</v>
      </c>
      <c r="K14" s="71">
        <v>6.128431298110755E-2</v>
      </c>
      <c r="L14" s="71">
        <v>1.4277481584786202E-2</v>
      </c>
      <c r="M14" s="71">
        <v>3.7588097899904901E-2</v>
      </c>
      <c r="N14" s="71">
        <v>6.0316752440937642E-2</v>
      </c>
      <c r="O14" s="71">
        <v>0.16793138989227963</v>
      </c>
      <c r="P14" s="71">
        <v>3.2924840095057153E-2</v>
      </c>
      <c r="Q14" s="71">
        <v>3.3896182441307099E-2</v>
      </c>
      <c r="R14" s="71">
        <v>3.3508838226263132E-2</v>
      </c>
      <c r="S14" s="71">
        <v>0.13549222097034744</v>
      </c>
      <c r="T14" s="71">
        <v>1.6220166277286095E-2</v>
      </c>
      <c r="U14" s="71">
        <v>2.5834535511304546E-2</v>
      </c>
      <c r="V14" s="71">
        <v>0.22221877980899551</v>
      </c>
      <c r="W14" s="71">
        <v>1.0975819422832392E-2</v>
      </c>
      <c r="X14" s="71">
        <v>1.4083154933904211E-2</v>
      </c>
      <c r="Y14" s="71">
        <v>1.2723304739970286E-2</v>
      </c>
      <c r="Z14" s="71">
        <v>8.0708978094906458E-2</v>
      </c>
      <c r="AA14" s="71">
        <v>2.6416788193550509E-2</v>
      </c>
      <c r="AB14" s="71">
        <v>1.3598356485259247E-2</v>
      </c>
      <c r="AC14" s="71">
        <v>3.7266368180183307E-2</v>
      </c>
      <c r="AD14" s="71">
        <v>0.13231425885917902</v>
      </c>
      <c r="AE14" s="71">
        <v>0.67991558811766606</v>
      </c>
      <c r="AF14" s="71">
        <v>0.34152314715982546</v>
      </c>
      <c r="AG14" s="71">
        <v>0.97009377928332574</v>
      </c>
      <c r="AH14" s="71">
        <v>0.97316879042415905</v>
      </c>
      <c r="AI14" s="71">
        <v>0.76106202509277254</v>
      </c>
      <c r="AJ14" s="71">
        <v>0.34412007530475081</v>
      </c>
      <c r="AK14" s="71">
        <v>5.0207913708720679E-2</v>
      </c>
      <c r="AL14" s="71">
        <v>2.4880629901655671</v>
      </c>
      <c r="AM14" s="71">
        <v>2.7355304935585374</v>
      </c>
      <c r="AN14" s="71">
        <v>4.025338704533163</v>
      </c>
      <c r="AO14" s="71">
        <v>0.30316520214726228</v>
      </c>
      <c r="AP14" s="71">
        <v>1.0247571652667125</v>
      </c>
      <c r="AQ14" s="71">
        <v>1.968945947901493</v>
      </c>
      <c r="AR14" s="71">
        <v>0.13459606659203976</v>
      </c>
      <c r="AS14" s="71">
        <v>0.20692708056778567</v>
      </c>
      <c r="AT14" s="71">
        <v>0.67179895548418322</v>
      </c>
      <c r="AU14" s="71">
        <v>0.29964555978946755</v>
      </c>
      <c r="AV14" s="71">
        <v>0.17040209137308601</v>
      </c>
      <c r="AW14" s="71">
        <v>0.26448633333031313</v>
      </c>
      <c r="AX14" s="71">
        <v>0.36341401689015851</v>
      </c>
      <c r="AY14" s="71">
        <v>5.1527734912039505E-2</v>
      </c>
      <c r="AZ14" s="71">
        <v>8.0786523947139532E-2</v>
      </c>
      <c r="BA14" s="71">
        <v>2823185</v>
      </c>
      <c r="BB14" s="71">
        <v>1316118</v>
      </c>
      <c r="BC14" s="71">
        <v>540179</v>
      </c>
      <c r="BD14" s="71">
        <v>966888</v>
      </c>
      <c r="BE14" s="71">
        <v>2574791</v>
      </c>
      <c r="BF14" s="71">
        <v>1614604</v>
      </c>
      <c r="BG14" s="71">
        <v>577572</v>
      </c>
      <c r="BH14" s="71">
        <v>382615</v>
      </c>
      <c r="BI14" s="71">
        <v>2134088</v>
      </c>
      <c r="BJ14" s="71">
        <v>1215965</v>
      </c>
      <c r="BK14" s="71">
        <v>261746</v>
      </c>
      <c r="BL14" s="71">
        <v>163602</v>
      </c>
      <c r="BM14" s="71">
        <v>0.20317557525954982</v>
      </c>
      <c r="BN14" s="71">
        <v>0.24269924986966318</v>
      </c>
      <c r="BO14" s="71">
        <v>0.58367239810291827</v>
      </c>
      <c r="BP14" s="71">
        <v>0.11950618645981036</v>
      </c>
      <c r="BQ14" s="71">
        <v>0.15233762737408466</v>
      </c>
      <c r="BR14" s="71">
        <v>0.62508527943615622</v>
      </c>
      <c r="BS14" s="71">
        <v>0.91201639283291747</v>
      </c>
      <c r="BT14" s="71">
        <v>1.2267927343900775</v>
      </c>
      <c r="BU14" s="71">
        <v>1.0692233500376727</v>
      </c>
      <c r="BV14" s="71">
        <v>0.39571801490968966</v>
      </c>
      <c r="BW14" s="71">
        <v>0.75591503921988823</v>
      </c>
      <c r="BX14" s="71">
        <v>0.92390271996887818</v>
      </c>
      <c r="BY14" s="71">
        <v>0.4845541940727055</v>
      </c>
      <c r="BZ14" s="71">
        <v>0.16920470623277981</v>
      </c>
    </row>
    <row r="15" spans="1:78">
      <c r="A15" s="39" t="str">
        <f t="shared" si="0"/>
        <v>2003TOT2</v>
      </c>
      <c r="B15" s="71">
        <v>2003</v>
      </c>
      <c r="C15" s="71" t="s">
        <v>117</v>
      </c>
      <c r="D15" s="71">
        <v>2</v>
      </c>
      <c r="E15" s="71">
        <v>1.0990690238856498E-2</v>
      </c>
      <c r="F15" s="71">
        <v>0.93406394174785901</v>
      </c>
      <c r="G15" s="71">
        <v>0.84459516644724464</v>
      </c>
      <c r="H15" s="71">
        <v>7.8491160428813239E-2</v>
      </c>
      <c r="I15" s="71">
        <v>2.5824100361416996E-2</v>
      </c>
      <c r="J15" s="71">
        <v>8.5642257238716262</v>
      </c>
      <c r="K15" s="71">
        <v>4.6629395093668889E-2</v>
      </c>
      <c r="L15" s="71">
        <v>1.1177548759398536E-2</v>
      </c>
      <c r="M15" s="71">
        <v>3.2309411246543712E-2</v>
      </c>
      <c r="N15" s="71">
        <v>4.9600781280240869E-2</v>
      </c>
      <c r="O15" s="71">
        <v>0.15700353710296516</v>
      </c>
      <c r="P15" s="71">
        <v>2.4973662653904778E-2</v>
      </c>
      <c r="Q15" s="71">
        <v>2.9513258643723447E-2</v>
      </c>
      <c r="R15" s="71">
        <v>2.7943218041840547E-2</v>
      </c>
      <c r="S15" s="71">
        <v>0.12941157085661498</v>
      </c>
      <c r="T15" s="71">
        <v>1.5544526592088648E-2</v>
      </c>
      <c r="U15" s="71">
        <v>2.4099587076444735E-2</v>
      </c>
      <c r="V15" s="71">
        <v>0.23995440788310507</v>
      </c>
      <c r="W15" s="71">
        <v>1.4147365689996621E-2</v>
      </c>
      <c r="X15" s="71">
        <v>1.7987335058120009E-2</v>
      </c>
      <c r="Y15" s="71">
        <v>1.5194582509909852E-2</v>
      </c>
      <c r="Z15" s="71">
        <v>0.10949692791988844</v>
      </c>
      <c r="AA15" s="71">
        <v>3.5626033747372804E-2</v>
      </c>
      <c r="AB15" s="71">
        <v>1.9386849844172882E-2</v>
      </c>
      <c r="AC15" s="71">
        <v>2.0493211892077676E-2</v>
      </c>
      <c r="AD15" s="71">
        <v>0.15508562712334467</v>
      </c>
      <c r="AE15" s="71">
        <v>0.73724518262279104</v>
      </c>
      <c r="AF15" s="71">
        <v>0.37116903444081362</v>
      </c>
      <c r="AG15" s="71">
        <v>0.9790017927954302</v>
      </c>
      <c r="AH15" s="71">
        <v>0.97287280663567077</v>
      </c>
      <c r="AI15" s="71">
        <v>0.78788270718319797</v>
      </c>
      <c r="AJ15" s="71">
        <v>0.38480071391812687</v>
      </c>
      <c r="AK15" s="71">
        <v>4.8018702268617611E-2</v>
      </c>
      <c r="AL15" s="71">
        <v>2.076533689694978</v>
      </c>
      <c r="AM15" s="71">
        <v>2.1876224471329997</v>
      </c>
      <c r="AN15" s="71">
        <v>3.9933366542241084</v>
      </c>
      <c r="AO15" s="71">
        <v>0.28274392058472714</v>
      </c>
      <c r="AP15" s="71">
        <v>0.89534829725854859</v>
      </c>
      <c r="AQ15" s="71">
        <v>1.7754302781302009</v>
      </c>
      <c r="AR15" s="71">
        <v>0.1673929487780367</v>
      </c>
      <c r="AS15" s="71">
        <v>0.20377608566277694</v>
      </c>
      <c r="AT15" s="71">
        <v>0.66519898190090032</v>
      </c>
      <c r="AU15" s="71">
        <v>0.31101634421144159</v>
      </c>
      <c r="AV15" s="71">
        <v>0.13021152906184677</v>
      </c>
      <c r="AW15" s="71">
        <v>0.18915672446215057</v>
      </c>
      <c r="AX15" s="71">
        <v>0.34987740737625911</v>
      </c>
      <c r="AY15" s="71">
        <v>6.0192054357623238E-2</v>
      </c>
      <c r="AZ15" s="71">
        <v>9.4893572765721412E-2</v>
      </c>
      <c r="BA15" s="71">
        <v>1426298</v>
      </c>
      <c r="BB15" s="71">
        <v>678430</v>
      </c>
      <c r="BC15" s="71">
        <v>259744</v>
      </c>
      <c r="BD15" s="71">
        <v>488124</v>
      </c>
      <c r="BE15" s="71">
        <v>1333483</v>
      </c>
      <c r="BF15" s="71">
        <v>780604</v>
      </c>
      <c r="BG15" s="71">
        <v>309154</v>
      </c>
      <c r="BH15" s="71">
        <v>243725</v>
      </c>
      <c r="BI15" s="71">
        <v>1102447</v>
      </c>
      <c r="BJ15" s="71">
        <v>622347</v>
      </c>
      <c r="BK15" s="71">
        <v>138887</v>
      </c>
      <c r="BL15" s="71">
        <v>105505</v>
      </c>
      <c r="BM15" s="71">
        <v>0.18250222542185729</v>
      </c>
      <c r="BN15" s="71">
        <v>0.20844284494419693</v>
      </c>
      <c r="BO15" s="71">
        <v>0.53111522515106357</v>
      </c>
      <c r="BP15" s="71">
        <v>9.7640666501700057E-2</v>
      </c>
      <c r="BQ15" s="71">
        <v>0.11720825030885478</v>
      </c>
      <c r="BR15" s="71">
        <v>0.56894000838745795</v>
      </c>
      <c r="BS15" s="71">
        <v>0.93492594114273453</v>
      </c>
      <c r="BT15" s="71">
        <v>1.1506035994870509</v>
      </c>
      <c r="BU15" s="71">
        <v>1.1902257607490452</v>
      </c>
      <c r="BV15" s="71">
        <v>0.49930960165859495</v>
      </c>
      <c r="BW15" s="71">
        <v>0.7729429614288178</v>
      </c>
      <c r="BX15" s="71">
        <v>0.91733413911531037</v>
      </c>
      <c r="BY15" s="71">
        <v>0.53470725021559684</v>
      </c>
      <c r="BZ15" s="71">
        <v>0.21614384869418427</v>
      </c>
    </row>
    <row r="16" spans="1:78">
      <c r="A16" s="39" t="str">
        <f t="shared" si="0"/>
        <v>2003TOT3</v>
      </c>
      <c r="B16" s="71">
        <v>2003</v>
      </c>
      <c r="C16" s="71" t="s">
        <v>117</v>
      </c>
      <c r="D16" s="71">
        <v>3</v>
      </c>
      <c r="E16" s="71">
        <v>3.5228527078093146E-2</v>
      </c>
      <c r="F16" s="71">
        <v>0.94712592129362139</v>
      </c>
      <c r="G16" s="71">
        <v>1.035304973495871</v>
      </c>
      <c r="H16" s="71">
        <v>0.1418963441897329</v>
      </c>
      <c r="I16" s="71">
        <v>0.11589682175854699</v>
      </c>
      <c r="J16" s="71">
        <v>6.2694974065011531</v>
      </c>
      <c r="K16" s="71">
        <v>0.16223760158669273</v>
      </c>
      <c r="L16" s="71">
        <v>2.811175138296531E-2</v>
      </c>
      <c r="M16" s="71">
        <v>4.8760127963707836E-2</v>
      </c>
      <c r="N16" s="71">
        <v>6.6930784369126389E-2</v>
      </c>
      <c r="O16" s="71">
        <v>0.16375188258490878</v>
      </c>
      <c r="P16" s="71">
        <v>5.0956820125249873E-2</v>
      </c>
      <c r="Q16" s="71">
        <v>3.3756641146514839E-2</v>
      </c>
      <c r="R16" s="71">
        <v>3.4683319086841052E-2</v>
      </c>
      <c r="S16" s="71">
        <v>9.2631972653142935E-2</v>
      </c>
      <c r="T16" s="71">
        <v>1.6905373511307418E-2</v>
      </c>
      <c r="U16" s="71">
        <v>2.045986043012249E-2</v>
      </c>
      <c r="V16" s="71">
        <v>0.17434087033029094</v>
      </c>
      <c r="W16" s="71">
        <v>8.8017529620323821E-3</v>
      </c>
      <c r="X16" s="71">
        <v>1.0544077518575933E-2</v>
      </c>
      <c r="Y16" s="71">
        <v>1.1453368098797373E-2</v>
      </c>
      <c r="Z16" s="71">
        <v>4.8733854680011429E-2</v>
      </c>
      <c r="AA16" s="71">
        <v>1.9622009685122704E-2</v>
      </c>
      <c r="AB16" s="71">
        <v>7.3179318845895819E-3</v>
      </c>
      <c r="AC16" s="71">
        <v>0.13109991262513765</v>
      </c>
      <c r="AD16" s="71">
        <v>0.11693507594248889</v>
      </c>
      <c r="AE16" s="71">
        <v>0.59081965227472444</v>
      </c>
      <c r="AF16" s="71">
        <v>0.28754493976919554</v>
      </c>
      <c r="AG16" s="71">
        <v>0.95567219478035292</v>
      </c>
      <c r="AH16" s="71">
        <v>0.96783485770551625</v>
      </c>
      <c r="AI16" s="71">
        <v>0.70325264309117075</v>
      </c>
      <c r="AJ16" s="71">
        <v>0.2677293063241693</v>
      </c>
      <c r="AK16" s="71">
        <v>5.8322048308680569E-2</v>
      </c>
      <c r="AL16" s="71">
        <v>2.4081712910589039</v>
      </c>
      <c r="AM16" s="71">
        <v>2.4700669368226209</v>
      </c>
      <c r="AN16" s="71">
        <v>3.7477412873953937</v>
      </c>
      <c r="AO16" s="71">
        <v>0.27172287579025517</v>
      </c>
      <c r="AP16" s="71">
        <v>1.1394362407525316</v>
      </c>
      <c r="AQ16" s="71">
        <v>2.4020141332209626</v>
      </c>
      <c r="AR16" s="71">
        <v>0.19077682626385398</v>
      </c>
      <c r="AS16" s="71">
        <v>9.6582010728608336E-2</v>
      </c>
      <c r="AT16" s="71">
        <v>0.83396591893064798</v>
      </c>
      <c r="AU16" s="71">
        <v>0.12706273217349093</v>
      </c>
      <c r="AV16" s="71">
        <v>0.19931784486519669</v>
      </c>
      <c r="AW16" s="71">
        <v>0.26598476652136771</v>
      </c>
      <c r="AX16" s="71">
        <v>0.3568555946606623</v>
      </c>
      <c r="AY16" s="71">
        <v>6.7278862980704873E-2</v>
      </c>
      <c r="AZ16" s="71">
        <v>4.9520499052333251E-2</v>
      </c>
      <c r="BA16" s="71">
        <v>54266665</v>
      </c>
      <c r="BB16" s="71">
        <v>26526998</v>
      </c>
      <c r="BC16" s="71">
        <v>10582527</v>
      </c>
      <c r="BD16" s="71">
        <v>17157140</v>
      </c>
      <c r="BE16" s="71">
        <v>46485928</v>
      </c>
      <c r="BF16" s="71">
        <v>32737943</v>
      </c>
      <c r="BG16" s="71">
        <v>9360222</v>
      </c>
      <c r="BH16" s="71">
        <v>4387763</v>
      </c>
      <c r="BI16" s="71">
        <v>40066720</v>
      </c>
      <c r="BJ16" s="71">
        <v>24927460</v>
      </c>
      <c r="BK16" s="71">
        <v>4593211</v>
      </c>
      <c r="BL16" s="71">
        <v>1853826</v>
      </c>
      <c r="BM16" s="71">
        <v>0.23596741193678492</v>
      </c>
      <c r="BN16" s="71">
        <v>0.22548557967934688</v>
      </c>
      <c r="BO16" s="71">
        <v>0.62084138983420989</v>
      </c>
      <c r="BP16" s="71">
        <v>0.17165089288819449</v>
      </c>
      <c r="BQ16" s="71">
        <v>0.22518863099230332</v>
      </c>
      <c r="BR16" s="71">
        <v>0.66536772801854704</v>
      </c>
      <c r="BS16" s="71">
        <v>0.85662032114927278</v>
      </c>
      <c r="BT16" s="71">
        <v>1.2341367462688391</v>
      </c>
      <c r="BU16" s="71">
        <v>0.88449781417992135</v>
      </c>
      <c r="BV16" s="71">
        <v>0.25573976781678065</v>
      </c>
      <c r="BW16" s="71">
        <v>0.73833024380621137</v>
      </c>
      <c r="BX16" s="71">
        <v>0.93970150712116007</v>
      </c>
      <c r="BY16" s="71">
        <v>0.43403725783076197</v>
      </c>
      <c r="BZ16" s="71">
        <v>0.10804982648623256</v>
      </c>
    </row>
    <row r="17" spans="1:78">
      <c r="A17" s="39" t="str">
        <f t="shared" si="0"/>
        <v>2003TOT4</v>
      </c>
      <c r="B17" s="71">
        <v>2003</v>
      </c>
      <c r="C17" s="71" t="s">
        <v>117</v>
      </c>
      <c r="D17" s="71">
        <v>4</v>
      </c>
      <c r="E17" s="71">
        <v>1.6669188408362286E-2</v>
      </c>
      <c r="F17" s="71">
        <v>0.93222994844959772</v>
      </c>
      <c r="G17" s="71">
        <v>1.2319355271534485</v>
      </c>
      <c r="H17" s="71">
        <v>0.15833302406312538</v>
      </c>
      <c r="I17" s="71">
        <v>7.8360821678333456E-2</v>
      </c>
      <c r="J17" s="71">
        <v>6.284329115210296</v>
      </c>
      <c r="K17" s="71">
        <v>0.12209372607486803</v>
      </c>
      <c r="L17" s="71">
        <v>1.9176896622406452E-2</v>
      </c>
      <c r="M17" s="71">
        <v>5.093151433712164E-2</v>
      </c>
      <c r="N17" s="71">
        <v>8.3752196513259672E-2</v>
      </c>
      <c r="O17" s="71">
        <v>0.2066964966160994</v>
      </c>
      <c r="P17" s="71">
        <v>4.772806508862263E-2</v>
      </c>
      <c r="Q17" s="71">
        <v>3.5156913826602028E-2</v>
      </c>
      <c r="R17" s="71">
        <v>3.7077932202855338E-2</v>
      </c>
      <c r="S17" s="71">
        <v>0.10249855025744975</v>
      </c>
      <c r="T17" s="71">
        <v>1.534318165493149E-2</v>
      </c>
      <c r="U17" s="71">
        <v>1.7045643676932537E-2</v>
      </c>
      <c r="V17" s="71">
        <v>0.16576032207936003</v>
      </c>
      <c r="W17" s="71">
        <v>7.6713718331228066E-3</v>
      </c>
      <c r="X17" s="71">
        <v>1.1721453211420643E-2</v>
      </c>
      <c r="Y17" s="71">
        <v>1.08678132626478E-2</v>
      </c>
      <c r="Z17" s="71">
        <v>4.1335182229572644E-2</v>
      </c>
      <c r="AA17" s="71">
        <v>1.9816798092471676E-2</v>
      </c>
      <c r="AB17" s="71">
        <v>5.3259424202554001E-3</v>
      </c>
      <c r="AC17" s="71">
        <v>6.7642854383185874E-2</v>
      </c>
      <c r="AD17" s="71">
        <v>0.16840882694541232</v>
      </c>
      <c r="AE17" s="71">
        <v>0.79850437183617118</v>
      </c>
      <c r="AF17" s="71">
        <v>0.39753447963296101</v>
      </c>
      <c r="AG17" s="71">
        <v>0.97657978132702539</v>
      </c>
      <c r="AH17" s="71">
        <v>0.97448517665318513</v>
      </c>
      <c r="AI17" s="71">
        <v>0.74846623832733283</v>
      </c>
      <c r="AJ17" s="71">
        <v>0.2837936195094824</v>
      </c>
      <c r="AK17" s="71">
        <v>5.3258575850688217E-2</v>
      </c>
      <c r="AL17" s="71">
        <v>3.0266989054298157</v>
      </c>
      <c r="AM17" s="71">
        <v>2.7427465792165964</v>
      </c>
      <c r="AN17" s="71">
        <v>4.6827955235081076</v>
      </c>
      <c r="AO17" s="71">
        <v>0.35138754713687675</v>
      </c>
      <c r="AP17" s="71">
        <v>1.3316123033254215</v>
      </c>
      <c r="AQ17" s="71">
        <v>2.3889157585165886</v>
      </c>
      <c r="AR17" s="71">
        <v>0.29715098523197925</v>
      </c>
      <c r="AS17" s="71">
        <v>0.10038349440098175</v>
      </c>
      <c r="AT17" s="71">
        <v>0.82689950286732672</v>
      </c>
      <c r="AU17" s="71">
        <v>0.14871123933849334</v>
      </c>
      <c r="AV17" s="71">
        <v>0.21763430143998549</v>
      </c>
      <c r="AW17" s="71">
        <v>0.30827076964922095</v>
      </c>
      <c r="AX17" s="71">
        <v>0.43388582552992483</v>
      </c>
      <c r="AY17" s="71">
        <v>9.5934959349593493E-2</v>
      </c>
      <c r="AZ17" s="71">
        <v>7.2473867595818822E-2</v>
      </c>
      <c r="BA17" s="71">
        <v>1094631</v>
      </c>
      <c r="BB17" s="71">
        <v>552663</v>
      </c>
      <c r="BC17" s="71">
        <v>190709</v>
      </c>
      <c r="BD17" s="71">
        <v>351259</v>
      </c>
      <c r="BE17" s="71">
        <v>971054</v>
      </c>
      <c r="BF17" s="71">
        <v>687926</v>
      </c>
      <c r="BG17" s="71">
        <v>183894</v>
      </c>
      <c r="BH17" s="71">
        <v>99234</v>
      </c>
      <c r="BI17" s="71">
        <v>818291</v>
      </c>
      <c r="BJ17" s="71">
        <v>514237</v>
      </c>
      <c r="BK17" s="71">
        <v>74919</v>
      </c>
      <c r="BL17" s="71">
        <v>36968</v>
      </c>
      <c r="BM17" s="71">
        <v>0.28547439228365845</v>
      </c>
      <c r="BN17" s="71">
        <v>0.2579317930823169</v>
      </c>
      <c r="BO17" s="71">
        <v>0.63147058038336268</v>
      </c>
      <c r="BP17" s="71">
        <v>0.17525858060550667</v>
      </c>
      <c r="BQ17" s="71">
        <v>0.2318799721976002</v>
      </c>
      <c r="BR17" s="71">
        <v>0.67194780157349787</v>
      </c>
      <c r="BS17" s="71">
        <v>0.88710624858970744</v>
      </c>
      <c r="BT17" s="71">
        <v>1.2447477033924832</v>
      </c>
      <c r="BU17" s="71">
        <v>0.96426492719273871</v>
      </c>
      <c r="BV17" s="71">
        <v>0.28250948730139297</v>
      </c>
      <c r="BW17" s="71">
        <v>0.7475496308801779</v>
      </c>
      <c r="BX17" s="71">
        <v>0.93047119130464673</v>
      </c>
      <c r="BY17" s="71">
        <v>0.39284459569291436</v>
      </c>
      <c r="BZ17" s="71">
        <v>0.10524427843841723</v>
      </c>
    </row>
    <row r="18" spans="1:78">
      <c r="A18" s="39" t="str">
        <f t="shared" si="0"/>
        <v>2004TOT0</v>
      </c>
      <c r="B18" s="71">
        <v>2004</v>
      </c>
      <c r="C18" s="71" t="s">
        <v>117</v>
      </c>
      <c r="D18" s="71">
        <v>0</v>
      </c>
      <c r="E18" s="71">
        <v>1.6373446967742147E-2</v>
      </c>
      <c r="F18" s="71">
        <v>0.93342460083571144</v>
      </c>
      <c r="G18" s="71">
        <v>1.0585915132987154</v>
      </c>
      <c r="H18" s="71">
        <v>0.12584978009546535</v>
      </c>
      <c r="I18" s="71">
        <v>4.8692333498685306E-2</v>
      </c>
      <c r="J18" s="71">
        <v>7.6071450705686248</v>
      </c>
      <c r="K18" s="71">
        <v>7.7685418830264738E-2</v>
      </c>
      <c r="L18" s="71">
        <v>1.2482337938345148E-2</v>
      </c>
      <c r="M18" s="71">
        <v>4.2479329523822641E-2</v>
      </c>
      <c r="N18" s="71">
        <v>6.1240603008500601E-2</v>
      </c>
      <c r="O18" s="71">
        <v>0.16735769101818262</v>
      </c>
      <c r="P18" s="71">
        <v>3.7213958526918424E-2</v>
      </c>
      <c r="Q18" s="71">
        <v>2.9542931882867229E-2</v>
      </c>
      <c r="R18" s="71">
        <v>3.4621191547345082E-2</v>
      </c>
      <c r="S18" s="71">
        <v>0.12627992113563991</v>
      </c>
      <c r="T18" s="71">
        <v>1.5335597462946791E-2</v>
      </c>
      <c r="U18" s="71">
        <v>2.4484577679285795E-2</v>
      </c>
      <c r="V18" s="71">
        <v>0.22351443931373718</v>
      </c>
      <c r="W18" s="71">
        <v>9.583026860966919E-3</v>
      </c>
      <c r="X18" s="71">
        <v>1.3344082999531307E-2</v>
      </c>
      <c r="Y18" s="71">
        <v>1.3237669481549898E-2</v>
      </c>
      <c r="Z18" s="71">
        <v>7.3451903887396641E-2</v>
      </c>
      <c r="AA18" s="71">
        <v>2.4934333498458996E-2</v>
      </c>
      <c r="AB18" s="71">
        <v>1.3210985404240099E-2</v>
      </c>
      <c r="AC18" s="71">
        <v>5.6443966628714697E-2</v>
      </c>
      <c r="AD18" s="71">
        <v>0.18232851694545685</v>
      </c>
      <c r="AE18" s="71">
        <v>0.73574727720974353</v>
      </c>
      <c r="AF18" s="71">
        <v>0.39382907361806913</v>
      </c>
      <c r="AG18" s="71">
        <v>0.97366126553741261</v>
      </c>
      <c r="AH18" s="71">
        <v>0.97889867300933353</v>
      </c>
      <c r="AI18" s="71">
        <v>0.74520446387699657</v>
      </c>
      <c r="AJ18" s="71">
        <v>0.29307969951176377</v>
      </c>
      <c r="AK18" s="71">
        <v>5.1966487381228957E-2</v>
      </c>
      <c r="AL18" s="71">
        <v>2.630609616103369</v>
      </c>
      <c r="AM18" s="71">
        <v>2.7484070113944585</v>
      </c>
      <c r="AN18" s="71">
        <v>4.4372716419139371</v>
      </c>
      <c r="AO18" s="71">
        <v>0.32358202292656529</v>
      </c>
      <c r="AP18" s="71">
        <v>1.1452441854590856</v>
      </c>
      <c r="AQ18" s="71">
        <v>2.0991613081607623</v>
      </c>
      <c r="AR18" s="71">
        <v>0.18883367842143423</v>
      </c>
      <c r="AS18" s="71">
        <v>0.2049953951966349</v>
      </c>
      <c r="AT18" s="71">
        <v>0.70329783915998378</v>
      </c>
      <c r="AU18" s="71">
        <v>0.27265636672126731</v>
      </c>
      <c r="AV18" s="71">
        <v>0.17537308452133055</v>
      </c>
      <c r="AW18" s="71">
        <v>0.26195224041939796</v>
      </c>
      <c r="AX18" s="71">
        <v>0.38670737229958524</v>
      </c>
      <c r="AY18" s="71">
        <v>6.6026889663575269E-2</v>
      </c>
      <c r="AZ18" s="71">
        <v>0.11630162728188159</v>
      </c>
      <c r="BA18" s="71">
        <v>3998685</v>
      </c>
      <c r="BB18" s="71">
        <v>1971494</v>
      </c>
      <c r="BC18" s="71">
        <v>733687</v>
      </c>
      <c r="BD18" s="71">
        <v>1293504</v>
      </c>
      <c r="BE18" s="71">
        <v>3606466</v>
      </c>
      <c r="BF18" s="71">
        <v>2364602</v>
      </c>
      <c r="BG18" s="71">
        <v>777288</v>
      </c>
      <c r="BH18" s="71">
        <v>464576</v>
      </c>
      <c r="BI18" s="71">
        <v>3007306</v>
      </c>
      <c r="BJ18" s="71">
        <v>1819118</v>
      </c>
      <c r="BK18" s="71">
        <v>346551</v>
      </c>
      <c r="BL18" s="71">
        <v>189236</v>
      </c>
      <c r="BM18" s="71">
        <v>0.20761088597325691</v>
      </c>
      <c r="BN18" s="71">
        <v>0.23499336549106276</v>
      </c>
      <c r="BO18" s="71">
        <v>0.60201621854404053</v>
      </c>
      <c r="BP18" s="71">
        <v>0.12598984429292404</v>
      </c>
      <c r="BQ18" s="71">
        <v>0.15871209198890529</v>
      </c>
      <c r="BR18" s="71">
        <v>0.64056624119533989</v>
      </c>
      <c r="BS18" s="71">
        <v>0.90191300390003215</v>
      </c>
      <c r="BT18" s="71">
        <v>1.1993959910605865</v>
      </c>
      <c r="BU18" s="71">
        <v>1.0594272489494838</v>
      </c>
      <c r="BV18" s="71">
        <v>0.35916085300084111</v>
      </c>
      <c r="BW18" s="71">
        <v>0.75207374424341999</v>
      </c>
      <c r="BX18" s="71">
        <v>0.92271039120585707</v>
      </c>
      <c r="BY18" s="71">
        <v>0.47234174791157535</v>
      </c>
      <c r="BZ18" s="71">
        <v>0.14629718964920094</v>
      </c>
    </row>
    <row r="19" spans="1:78">
      <c r="A19" s="39" t="str">
        <f t="shared" si="0"/>
        <v>2004TOT1</v>
      </c>
      <c r="B19" s="71">
        <v>2004</v>
      </c>
      <c r="C19" s="71" t="s">
        <v>117</v>
      </c>
      <c r="D19" s="71">
        <v>1</v>
      </c>
      <c r="E19" s="71">
        <v>1.6999310340055404E-2</v>
      </c>
      <c r="F19" s="71">
        <v>0.93506310366575252</v>
      </c>
      <c r="G19" s="71">
        <v>1.0428477189324341</v>
      </c>
      <c r="H19" s="71">
        <v>0.12268796693322753</v>
      </c>
      <c r="I19" s="71">
        <v>4.1581894941241607E-2</v>
      </c>
      <c r="J19" s="71">
        <v>7.965813932877027</v>
      </c>
      <c r="K19" s="71">
        <v>6.6218094538809683E-2</v>
      </c>
      <c r="L19" s="71">
        <v>1.0528811199795938E-2</v>
      </c>
      <c r="M19" s="71">
        <v>3.7773299101967056E-2</v>
      </c>
      <c r="N19" s="71">
        <v>5.7813347782947389E-2</v>
      </c>
      <c r="O19" s="71">
        <v>0.16060097520483696</v>
      </c>
      <c r="P19" s="71">
        <v>3.3062571200257095E-2</v>
      </c>
      <c r="Q19" s="71">
        <v>2.8906097444104422E-2</v>
      </c>
      <c r="R19" s="71">
        <v>3.1306856625289751E-2</v>
      </c>
      <c r="S19" s="71">
        <v>0.13151142338546098</v>
      </c>
      <c r="T19" s="71">
        <v>1.6068614530364726E-2</v>
      </c>
      <c r="U19" s="71">
        <v>2.4472496615173103E-2</v>
      </c>
      <c r="V19" s="71">
        <v>0.23725737870646652</v>
      </c>
      <c r="W19" s="71">
        <v>9.3277831059128367E-3</v>
      </c>
      <c r="X19" s="71">
        <v>1.4777228311347871E-2</v>
      </c>
      <c r="Y19" s="71">
        <v>1.422254183026363E-2</v>
      </c>
      <c r="Z19" s="71">
        <v>8.228469150338194E-2</v>
      </c>
      <c r="AA19" s="71">
        <v>2.8443642542104075E-2</v>
      </c>
      <c r="AB19" s="71">
        <v>1.5424146371516007E-2</v>
      </c>
      <c r="AC19" s="71">
        <v>5.496563783047996E-2</v>
      </c>
      <c r="AD19" s="71">
        <v>0.17225368042990813</v>
      </c>
      <c r="AE19" s="71">
        <v>0.70132648571031542</v>
      </c>
      <c r="AF19" s="71">
        <v>0.37536495234919842</v>
      </c>
      <c r="AG19" s="71">
        <v>0.96901875872675391</v>
      </c>
      <c r="AH19" s="71">
        <v>0.97876267359785374</v>
      </c>
      <c r="AI19" s="71">
        <v>0.74927543726714496</v>
      </c>
      <c r="AJ19" s="71">
        <v>0.29552353102834961</v>
      </c>
      <c r="AK19" s="71">
        <v>5.1994255701965184E-2</v>
      </c>
      <c r="AL19" s="71">
        <v>2.5685424225057751</v>
      </c>
      <c r="AM19" s="71">
        <v>2.6479406010260926</v>
      </c>
      <c r="AN19" s="71">
        <v>4.5129006262988991</v>
      </c>
      <c r="AO19" s="71">
        <v>0.31844192169586266</v>
      </c>
      <c r="AP19" s="71">
        <v>1.1163125431338168</v>
      </c>
      <c r="AQ19" s="71">
        <v>1.9814556377146311</v>
      </c>
      <c r="AR19" s="71">
        <v>0.14458948070350922</v>
      </c>
      <c r="AS19" s="71">
        <v>0.23077547164568921</v>
      </c>
      <c r="AT19" s="71">
        <v>0.65723142753037922</v>
      </c>
      <c r="AU19" s="71">
        <v>0.31605798807376007</v>
      </c>
      <c r="AV19" s="71">
        <v>0.16817314741701608</v>
      </c>
      <c r="AW19" s="71">
        <v>0.25627893320779266</v>
      </c>
      <c r="AX19" s="71">
        <v>0.37937384247805128</v>
      </c>
      <c r="AY19" s="71">
        <v>4.2770735508730028E-2</v>
      </c>
      <c r="AZ19" s="71">
        <v>0.12948294492117809</v>
      </c>
      <c r="BA19" s="71">
        <v>2870401</v>
      </c>
      <c r="BB19" s="71">
        <v>1411170</v>
      </c>
      <c r="BC19" s="71">
        <v>518444</v>
      </c>
      <c r="BD19" s="71">
        <v>940787</v>
      </c>
      <c r="BE19" s="71">
        <v>2612775</v>
      </c>
      <c r="BF19" s="71">
        <v>1681611</v>
      </c>
      <c r="BG19" s="71">
        <v>565864</v>
      </c>
      <c r="BH19" s="71">
        <v>365300</v>
      </c>
      <c r="BI19" s="71">
        <v>2155847</v>
      </c>
      <c r="BJ19" s="71">
        <v>1302230</v>
      </c>
      <c r="BK19" s="71">
        <v>258261</v>
      </c>
      <c r="BL19" s="71">
        <v>146758</v>
      </c>
      <c r="BM19" s="71">
        <v>0.1940406980540369</v>
      </c>
      <c r="BN19" s="71">
        <v>0.22919785209817256</v>
      </c>
      <c r="BO19" s="71">
        <v>0.59057825186409618</v>
      </c>
      <c r="BP19" s="71">
        <v>0.11364051655327426</v>
      </c>
      <c r="BQ19" s="71">
        <v>0.13982964065879655</v>
      </c>
      <c r="BR19" s="71">
        <v>0.62810757267444239</v>
      </c>
      <c r="BS19" s="71">
        <v>0.91024738355372647</v>
      </c>
      <c r="BT19" s="71">
        <v>1.1916431046578371</v>
      </c>
      <c r="BU19" s="71">
        <v>1.0914660021140181</v>
      </c>
      <c r="BV19" s="71">
        <v>0.38829193005430562</v>
      </c>
      <c r="BW19" s="71">
        <v>0.75106126286884656</v>
      </c>
      <c r="BX19" s="71">
        <v>0.92280164686040667</v>
      </c>
      <c r="BY19" s="71">
        <v>0.49814637646496052</v>
      </c>
      <c r="BZ19" s="71">
        <v>0.15599492765099857</v>
      </c>
    </row>
    <row r="20" spans="1:78">
      <c r="A20" s="39" t="str">
        <f t="shared" si="0"/>
        <v>2004TOT2</v>
      </c>
      <c r="B20" s="71">
        <v>2004</v>
      </c>
      <c r="C20" s="71" t="s">
        <v>117</v>
      </c>
      <c r="D20" s="71">
        <v>2</v>
      </c>
      <c r="E20" s="71">
        <v>1.2556554712627347E-2</v>
      </c>
      <c r="F20" s="71">
        <v>0.94660376558135029</v>
      </c>
      <c r="G20" s="71">
        <v>0.89480027337329415</v>
      </c>
      <c r="H20" s="71">
        <v>9.8896953455502132E-2</v>
      </c>
      <c r="I20" s="71">
        <v>3.0250597273669869E-2</v>
      </c>
      <c r="J20" s="71">
        <v>8.8357777657733028</v>
      </c>
      <c r="K20" s="71">
        <v>5.1682419979154882E-2</v>
      </c>
      <c r="L20" s="71">
        <v>8.0400394167771186E-3</v>
      </c>
      <c r="M20" s="71">
        <v>2.6250969354198246E-2</v>
      </c>
      <c r="N20" s="71">
        <v>4.1674613941649549E-2</v>
      </c>
      <c r="O20" s="71">
        <v>0.14864523390078371</v>
      </c>
      <c r="P20" s="71">
        <v>2.3460099729873722E-2</v>
      </c>
      <c r="Q20" s="71">
        <v>2.4608603640957093E-2</v>
      </c>
      <c r="R20" s="71">
        <v>2.5430170526972818E-2</v>
      </c>
      <c r="S20" s="71">
        <v>0.12420048280175558</v>
      </c>
      <c r="T20" s="71">
        <v>1.6078030676780125E-2</v>
      </c>
      <c r="U20" s="71">
        <v>2.2148255316054914E-2</v>
      </c>
      <c r="V20" s="71">
        <v>0.26431821597352345</v>
      </c>
      <c r="W20" s="71">
        <v>1.1157078007378998E-2</v>
      </c>
      <c r="X20" s="71">
        <v>1.8704279700385386E-2</v>
      </c>
      <c r="Y20" s="71">
        <v>1.9033520901823909E-2</v>
      </c>
      <c r="Z20" s="71">
        <v>0.11254928697262204</v>
      </c>
      <c r="AA20" s="71">
        <v>4.0688426454914564E-2</v>
      </c>
      <c r="AB20" s="71">
        <v>2.1330272704393884E-2</v>
      </c>
      <c r="AC20" s="71">
        <v>5.3030392585674935E-2</v>
      </c>
      <c r="AD20" s="71">
        <v>0.22138296427115881</v>
      </c>
      <c r="AE20" s="71">
        <v>0.79217354057030964</v>
      </c>
      <c r="AF20" s="71">
        <v>0.44291838358409236</v>
      </c>
      <c r="AG20" s="71">
        <v>0.98626090229683794</v>
      </c>
      <c r="AH20" s="71">
        <v>0.98611158410293398</v>
      </c>
      <c r="AI20" s="71">
        <v>0.79390236169114115</v>
      </c>
      <c r="AJ20" s="71">
        <v>0.32826759788847176</v>
      </c>
      <c r="AK20" s="71">
        <v>5.4306108806792507E-2</v>
      </c>
      <c r="AL20" s="71">
        <v>2.5627921066297388</v>
      </c>
      <c r="AM20" s="71">
        <v>2.2832003579151441</v>
      </c>
      <c r="AN20" s="71">
        <v>3.9889994831971971</v>
      </c>
      <c r="AO20" s="71">
        <v>0.27938468282386464</v>
      </c>
      <c r="AP20" s="71">
        <v>0.96425729791983361</v>
      </c>
      <c r="AQ20" s="71">
        <v>1.6420486449744363</v>
      </c>
      <c r="AR20" s="71">
        <v>0.17808837325290044</v>
      </c>
      <c r="AS20" s="71">
        <v>0.26483001033119191</v>
      </c>
      <c r="AT20" s="71">
        <v>0.64021869959636701</v>
      </c>
      <c r="AU20" s="71">
        <v>0.34597726838226384</v>
      </c>
      <c r="AV20" s="71">
        <v>0.15986569459010885</v>
      </c>
      <c r="AW20" s="71">
        <v>0.18230197985622637</v>
      </c>
      <c r="AX20" s="71">
        <v>0.3419153919982818</v>
      </c>
      <c r="AY20" s="71">
        <v>5.4728588895142351E-2</v>
      </c>
      <c r="AZ20" s="71">
        <v>0.16665437537601646</v>
      </c>
      <c r="BA20" s="71">
        <v>1398353</v>
      </c>
      <c r="BB20" s="71">
        <v>660084</v>
      </c>
      <c r="BC20" s="71">
        <v>261465</v>
      </c>
      <c r="BD20" s="71">
        <v>476804</v>
      </c>
      <c r="BE20" s="71">
        <v>1327859</v>
      </c>
      <c r="BF20" s="71">
        <v>776719</v>
      </c>
      <c r="BG20" s="71">
        <v>297986</v>
      </c>
      <c r="BH20" s="71">
        <v>253154</v>
      </c>
      <c r="BI20" s="71">
        <v>1068315</v>
      </c>
      <c r="BJ20" s="71">
        <v>613944</v>
      </c>
      <c r="BK20" s="71">
        <v>148033</v>
      </c>
      <c r="BL20" s="71">
        <v>101261</v>
      </c>
      <c r="BM20" s="71">
        <v>0.17039594243526668</v>
      </c>
      <c r="BN20" s="71">
        <v>0.19101658476658478</v>
      </c>
      <c r="BO20" s="71">
        <v>0.54187877804948337</v>
      </c>
      <c r="BP20" s="71">
        <v>8.0105678006048467E-2</v>
      </c>
      <c r="BQ20" s="71">
        <v>0.1015589209282844</v>
      </c>
      <c r="BR20" s="71">
        <v>0.57517160616949914</v>
      </c>
      <c r="BS20" s="71">
        <v>0.94958783654771006</v>
      </c>
      <c r="BT20" s="71">
        <v>1.1766972082341036</v>
      </c>
      <c r="BU20" s="71">
        <v>1.1396783508308952</v>
      </c>
      <c r="BV20" s="71">
        <v>0.53093933775723356</v>
      </c>
      <c r="BW20" s="71">
        <v>0.76398091182984551</v>
      </c>
      <c r="BX20" s="71">
        <v>0.9300998054793026</v>
      </c>
      <c r="BY20" s="71">
        <v>0.56616755588702117</v>
      </c>
      <c r="BZ20" s="71">
        <v>0.21237447672418855</v>
      </c>
    </row>
    <row r="21" spans="1:78">
      <c r="A21" s="39" t="str">
        <f t="shared" si="0"/>
        <v>2004TOT3</v>
      </c>
      <c r="B21" s="71">
        <v>2004</v>
      </c>
      <c r="C21" s="71" t="s">
        <v>117</v>
      </c>
      <c r="D21" s="71">
        <v>3</v>
      </c>
      <c r="E21" s="71">
        <v>3.6165943965940375E-2</v>
      </c>
      <c r="F21" s="71">
        <v>0.94829644111792355</v>
      </c>
      <c r="G21" s="71">
        <v>0.97201006730549333</v>
      </c>
      <c r="H21" s="71">
        <v>0.1282915514509872</v>
      </c>
      <c r="I21" s="71">
        <v>0.11272185285185818</v>
      </c>
      <c r="J21" s="71">
        <v>6.4255443670077019</v>
      </c>
      <c r="K21" s="71">
        <v>0.15759959306492943</v>
      </c>
      <c r="L21" s="71">
        <v>2.650856913353658E-2</v>
      </c>
      <c r="M21" s="71">
        <v>4.7738696503238705E-2</v>
      </c>
      <c r="N21" s="71">
        <v>6.4044244126793604E-2</v>
      </c>
      <c r="O21" s="71">
        <v>0.16005568004057186</v>
      </c>
      <c r="P21" s="71">
        <v>4.9011201901530237E-2</v>
      </c>
      <c r="Q21" s="71">
        <v>3.2305398129039473E-2</v>
      </c>
      <c r="R21" s="71">
        <v>3.4966498416589338E-2</v>
      </c>
      <c r="S21" s="71">
        <v>9.308324125858633E-2</v>
      </c>
      <c r="T21" s="71">
        <v>1.7602531290466614E-2</v>
      </c>
      <c r="U21" s="71">
        <v>2.1135214185162916E-2</v>
      </c>
      <c r="V21" s="71">
        <v>0.18542541595505216</v>
      </c>
      <c r="W21" s="71">
        <v>8.8944653509691034E-3</v>
      </c>
      <c r="X21" s="71">
        <v>1.0844570889805481E-2</v>
      </c>
      <c r="Y21" s="71">
        <v>1.193921822993119E-2</v>
      </c>
      <c r="Z21" s="71">
        <v>5.0710004160055715E-2</v>
      </c>
      <c r="AA21" s="71">
        <v>2.0386262495661358E-2</v>
      </c>
      <c r="AB21" s="71">
        <v>7.7491948680799439E-3</v>
      </c>
      <c r="AC21" s="71">
        <v>0.13162982766200637</v>
      </c>
      <c r="AD21" s="71">
        <v>0.13702832952245195</v>
      </c>
      <c r="AE21" s="71">
        <v>0.62312704977562361</v>
      </c>
      <c r="AF21" s="71">
        <v>0.31661562293927592</v>
      </c>
      <c r="AG21" s="71">
        <v>0.96119388639026593</v>
      </c>
      <c r="AH21" s="71">
        <v>0.96535815246319423</v>
      </c>
      <c r="AI21" s="71">
        <v>0.68966814228647499</v>
      </c>
      <c r="AJ21" s="71">
        <v>0.25620913878984414</v>
      </c>
      <c r="AK21" s="71">
        <v>5.6338941667779231E-2</v>
      </c>
      <c r="AL21" s="71">
        <v>2.162774570774689</v>
      </c>
      <c r="AM21" s="71">
        <v>2.2640017247975526</v>
      </c>
      <c r="AN21" s="71">
        <v>3.811034006134737</v>
      </c>
      <c r="AO21" s="71">
        <v>0.26665223906032648</v>
      </c>
      <c r="AP21" s="71">
        <v>1.0641403490517201</v>
      </c>
      <c r="AQ21" s="71">
        <v>2.2709363031561582</v>
      </c>
      <c r="AR21" s="71">
        <v>0.20689639589232084</v>
      </c>
      <c r="AS21" s="71">
        <v>0.10969718432106197</v>
      </c>
      <c r="AT21" s="71">
        <v>0.82894051711128314</v>
      </c>
      <c r="AU21" s="71">
        <v>0.13406975141587921</v>
      </c>
      <c r="AV21" s="71">
        <v>0.17452613341492687</v>
      </c>
      <c r="AW21" s="71">
        <v>0.24253577429293863</v>
      </c>
      <c r="AX21" s="71">
        <v>0.35194182518944894</v>
      </c>
      <c r="AY21" s="71">
        <v>7.8006341077287975E-2</v>
      </c>
      <c r="AZ21" s="71">
        <v>5.902198844516398E-2</v>
      </c>
      <c r="BA21" s="71">
        <v>54261241</v>
      </c>
      <c r="BB21" s="71">
        <v>26809992</v>
      </c>
      <c r="BC21" s="71">
        <v>10475617</v>
      </c>
      <c r="BD21" s="71">
        <v>16975632</v>
      </c>
      <c r="BE21" s="71">
        <v>46445135</v>
      </c>
      <c r="BF21" s="71">
        <v>32488966</v>
      </c>
      <c r="BG21" s="71">
        <v>9507944</v>
      </c>
      <c r="BH21" s="71">
        <v>4448225</v>
      </c>
      <c r="BI21" s="71">
        <v>39931955</v>
      </c>
      <c r="BJ21" s="71">
        <v>25215470</v>
      </c>
      <c r="BK21" s="71">
        <v>4765570</v>
      </c>
      <c r="BL21" s="71">
        <v>1870750</v>
      </c>
      <c r="BM21" s="71">
        <v>0.22731665610750926</v>
      </c>
      <c r="BN21" s="71">
        <v>0.21760108336926201</v>
      </c>
      <c r="BO21" s="71">
        <v>0.62654488875695802</v>
      </c>
      <c r="BP21" s="71">
        <v>0.16416363124362537</v>
      </c>
      <c r="BQ21" s="71">
        <v>0.21373478693937173</v>
      </c>
      <c r="BR21" s="71">
        <v>0.66976979544347637</v>
      </c>
      <c r="BS21" s="71">
        <v>0.8559541607240424</v>
      </c>
      <c r="BT21" s="71">
        <v>1.2118230397084788</v>
      </c>
      <c r="BU21" s="71">
        <v>0.90762615700822202</v>
      </c>
      <c r="BV21" s="71">
        <v>0.26203589945870648</v>
      </c>
      <c r="BW21" s="71">
        <v>0.73592041508965855</v>
      </c>
      <c r="BX21" s="71">
        <v>0.94052508482658259</v>
      </c>
      <c r="BY21" s="71">
        <v>0.45492022092827561</v>
      </c>
      <c r="BZ21" s="71">
        <v>0.11020208260876532</v>
      </c>
    </row>
    <row r="22" spans="1:78">
      <c r="A22" s="39" t="str">
        <f t="shared" si="0"/>
        <v>2004TOT4</v>
      </c>
      <c r="B22" s="71">
        <v>2004</v>
      </c>
      <c r="C22" s="71" t="s">
        <v>117</v>
      </c>
      <c r="D22" s="71">
        <v>4</v>
      </c>
      <c r="E22" s="71">
        <v>1.4838985135566909E-2</v>
      </c>
      <c r="F22" s="71">
        <v>0.92929804898594381</v>
      </c>
      <c r="G22" s="71">
        <v>1.0971913940672335</v>
      </c>
      <c r="H22" s="71">
        <v>0.13360176212948485</v>
      </c>
      <c r="I22" s="71">
        <v>6.9158083750077676E-2</v>
      </c>
      <c r="J22" s="71">
        <v>6.5502648333649702</v>
      </c>
      <c r="K22" s="71">
        <v>0.11147588600168926</v>
      </c>
      <c r="L22" s="71">
        <v>1.8238744528907454E-2</v>
      </c>
      <c r="M22" s="71">
        <v>5.6346467352647291E-2</v>
      </c>
      <c r="N22" s="71">
        <v>7.1339607121730778E-2</v>
      </c>
      <c r="O22" s="71">
        <v>0.18726753032111657</v>
      </c>
      <c r="P22" s="71">
        <v>4.9446743927602163E-2</v>
      </c>
      <c r="Q22" s="71">
        <v>3.1419475412091585E-2</v>
      </c>
      <c r="R22" s="71">
        <v>4.4387456329990908E-2</v>
      </c>
      <c r="S22" s="71">
        <v>0.11086438909548142</v>
      </c>
      <c r="T22" s="71">
        <v>1.3175635075632401E-2</v>
      </c>
      <c r="U22" s="71">
        <v>2.4520176637675768E-2</v>
      </c>
      <c r="V22" s="71">
        <v>0.18301847612423069</v>
      </c>
      <c r="W22" s="71">
        <v>1.0335147016171121E-2</v>
      </c>
      <c r="X22" s="71">
        <v>9.1210708669709709E-3</v>
      </c>
      <c r="Y22" s="71">
        <v>1.0335571666800431E-2</v>
      </c>
      <c r="Z22" s="71">
        <v>4.7424557630823178E-2</v>
      </c>
      <c r="AA22" s="71">
        <v>1.459354352690183E-2</v>
      </c>
      <c r="AB22" s="71">
        <v>6.689521363536185E-3</v>
      </c>
      <c r="AC22" s="71">
        <v>6.0188364563916415E-2</v>
      </c>
      <c r="AD22" s="71">
        <v>0.20992632343567014</v>
      </c>
      <c r="AE22" s="71">
        <v>0.8326784171136945</v>
      </c>
      <c r="AF22" s="71">
        <v>0.44494251352939546</v>
      </c>
      <c r="AG22" s="71">
        <v>0.98525991753642894</v>
      </c>
      <c r="AH22" s="71">
        <v>0.97924082384242306</v>
      </c>
      <c r="AI22" s="71">
        <v>0.73520780708655986</v>
      </c>
      <c r="AJ22" s="71">
        <v>0.28610299778442516</v>
      </c>
      <c r="AK22" s="71">
        <v>5.1884663190476618E-2</v>
      </c>
      <c r="AL22" s="71">
        <v>2.7817864441660958</v>
      </c>
      <c r="AM22" s="71">
        <v>2.9937269201650158</v>
      </c>
      <c r="AN22" s="71">
        <v>4.2348550779476311</v>
      </c>
      <c r="AO22" s="71">
        <v>0.33642384477974135</v>
      </c>
      <c r="AP22" s="71">
        <v>1.218031158700585</v>
      </c>
      <c r="AQ22" s="71">
        <v>2.3742286088937257</v>
      </c>
      <c r="AR22" s="71">
        <v>0.31131300514101645</v>
      </c>
      <c r="AS22" s="71">
        <v>0.13362950838837903</v>
      </c>
      <c r="AT22" s="71">
        <v>0.8187395753219584</v>
      </c>
      <c r="AU22" s="71">
        <v>0.16389255499957273</v>
      </c>
      <c r="AV22" s="71">
        <v>0.19290994402134812</v>
      </c>
      <c r="AW22" s="71">
        <v>0.27580538001575994</v>
      </c>
      <c r="AX22" s="71">
        <v>0.4063351369759346</v>
      </c>
      <c r="AY22" s="71">
        <v>0.12973202682202489</v>
      </c>
      <c r="AZ22" s="71">
        <v>8.019429661364523E-2</v>
      </c>
      <c r="BA22" s="71">
        <v>1128284</v>
      </c>
      <c r="BB22" s="71">
        <v>560324</v>
      </c>
      <c r="BC22" s="71">
        <v>215243</v>
      </c>
      <c r="BD22" s="71">
        <v>352717</v>
      </c>
      <c r="BE22" s="71">
        <v>993691</v>
      </c>
      <c r="BF22" s="71">
        <v>682991</v>
      </c>
      <c r="BG22" s="71">
        <v>211424</v>
      </c>
      <c r="BH22" s="71">
        <v>99276</v>
      </c>
      <c r="BI22" s="71">
        <v>851459</v>
      </c>
      <c r="BJ22" s="71">
        <v>516888</v>
      </c>
      <c r="BK22" s="71">
        <v>88290</v>
      </c>
      <c r="BL22" s="71">
        <v>42478</v>
      </c>
      <c r="BM22" s="71">
        <v>0.25217843806648255</v>
      </c>
      <c r="BN22" s="71">
        <v>0.25777734771880595</v>
      </c>
      <c r="BO22" s="71">
        <v>0.65011313241017299</v>
      </c>
      <c r="BP22" s="71">
        <v>0.1642328178878924</v>
      </c>
      <c r="BQ22" s="71">
        <v>0.22554747204715317</v>
      </c>
      <c r="BR22" s="71">
        <v>0.69143112560844699</v>
      </c>
      <c r="BS22" s="71">
        <v>0.88070999854646526</v>
      </c>
      <c r="BT22" s="71">
        <v>1.2189215525303216</v>
      </c>
      <c r="BU22" s="71">
        <v>0.98225726272166802</v>
      </c>
      <c r="BV22" s="71">
        <v>0.28146077450193779</v>
      </c>
      <c r="BW22" s="71">
        <v>0.75464953859134754</v>
      </c>
      <c r="BX22" s="71">
        <v>0.92248056481607066</v>
      </c>
      <c r="BY22" s="71">
        <v>0.41018755546057245</v>
      </c>
      <c r="BZ22" s="71">
        <v>0.1204308269802703</v>
      </c>
    </row>
    <row r="23" spans="1:78">
      <c r="A23" s="39" t="str">
        <f t="shared" si="0"/>
        <v>2005TOT0</v>
      </c>
      <c r="B23" s="71">
        <v>2005</v>
      </c>
      <c r="C23" s="71" t="s">
        <v>117</v>
      </c>
      <c r="D23" s="71">
        <v>0</v>
      </c>
      <c r="E23" s="71">
        <v>1.3143565989465273E-2</v>
      </c>
      <c r="F23" s="71">
        <v>0.94406928317402128</v>
      </c>
      <c r="G23" s="71">
        <v>1.0404341604024927</v>
      </c>
      <c r="H23" s="71">
        <v>0.12816951999146406</v>
      </c>
      <c r="I23" s="71">
        <v>4.8836380074565963E-2</v>
      </c>
      <c r="J23" s="71">
        <v>7.702482084796209</v>
      </c>
      <c r="K23" s="71">
        <v>7.7071656392046564E-2</v>
      </c>
      <c r="L23" s="71">
        <v>1.6224835886560107E-2</v>
      </c>
      <c r="M23" s="71">
        <v>3.7300251506861205E-2</v>
      </c>
      <c r="N23" s="71">
        <v>5.7115078764130543E-2</v>
      </c>
      <c r="O23" s="71">
        <v>0.15679486615121205</v>
      </c>
      <c r="P23" s="71">
        <v>4.2827041589727249E-2</v>
      </c>
      <c r="Q23" s="71">
        <v>3.1786098901318782E-2</v>
      </c>
      <c r="R23" s="71">
        <v>3.5775961117009772E-2</v>
      </c>
      <c r="S23" s="71">
        <v>0.12191563936262462</v>
      </c>
      <c r="T23" s="71">
        <v>1.6805949218824872E-2</v>
      </c>
      <c r="U23" s="71">
        <v>2.6208337659914111E-2</v>
      </c>
      <c r="V23" s="71">
        <v>0.22746848371123954</v>
      </c>
      <c r="W23" s="71">
        <v>1.0928363827917157E-2</v>
      </c>
      <c r="X23" s="71">
        <v>1.3155087332340169E-2</v>
      </c>
      <c r="Y23" s="71">
        <v>1.4108163747163676E-2</v>
      </c>
      <c r="Z23" s="71">
        <v>7.7518496527747796E-2</v>
      </c>
      <c r="AA23" s="71">
        <v>2.4341782259214458E-2</v>
      </c>
      <c r="AB23" s="71">
        <v>1.2653906044147342E-2</v>
      </c>
      <c r="AC23" s="71">
        <v>5.3478095021669614E-2</v>
      </c>
      <c r="AD23" s="71">
        <v>0.16397583745194949</v>
      </c>
      <c r="AE23" s="71">
        <v>0.71739135173072188</v>
      </c>
      <c r="AF23" s="71">
        <v>0.37784546288442439</v>
      </c>
      <c r="AG23" s="71">
        <v>0.97655842087461375</v>
      </c>
      <c r="AH23" s="71">
        <v>0.9797925228085298</v>
      </c>
      <c r="AI23" s="71">
        <v>0.74866473983887094</v>
      </c>
      <c r="AJ23" s="71">
        <v>0.30013249557963356</v>
      </c>
      <c r="AK23" s="71">
        <v>5.4480901928331604E-2</v>
      </c>
      <c r="AL23" s="71">
        <v>2.4722998183594647</v>
      </c>
      <c r="AM23" s="71">
        <v>2.9229791455948546</v>
      </c>
      <c r="AN23" s="71">
        <v>4.5779543903923203</v>
      </c>
      <c r="AO23" s="71">
        <v>0.32969266689215593</v>
      </c>
      <c r="AP23" s="71">
        <v>1.1341651440746383</v>
      </c>
      <c r="AQ23" s="71">
        <v>2.0561756333326509</v>
      </c>
      <c r="AR23" s="71">
        <v>0.18504932205859684</v>
      </c>
      <c r="AS23" s="71">
        <v>0.19279614082582755</v>
      </c>
      <c r="AT23" s="71">
        <v>0.71628995285827846</v>
      </c>
      <c r="AU23" s="71">
        <v>0.261717223995236</v>
      </c>
      <c r="AV23" s="71">
        <v>0.1749109830228395</v>
      </c>
      <c r="AW23" s="71">
        <v>0.26768782166952793</v>
      </c>
      <c r="AX23" s="71">
        <v>0.37193800001580557</v>
      </c>
      <c r="AY23" s="71">
        <v>6.418451400329489E-2</v>
      </c>
      <c r="AZ23" s="71">
        <v>9.9791323448654587E-2</v>
      </c>
      <c r="BA23" s="71">
        <v>3999581</v>
      </c>
      <c r="BB23" s="71">
        <v>1975891</v>
      </c>
      <c r="BC23" s="71">
        <v>748164</v>
      </c>
      <c r="BD23" s="71">
        <v>1275526</v>
      </c>
      <c r="BE23" s="71">
        <v>3675452</v>
      </c>
      <c r="BF23" s="71">
        <v>2415948</v>
      </c>
      <c r="BG23" s="71">
        <v>759226</v>
      </c>
      <c r="BH23" s="71">
        <v>500278</v>
      </c>
      <c r="BI23" s="71">
        <v>3049536</v>
      </c>
      <c r="BJ23" s="71">
        <v>1852608</v>
      </c>
      <c r="BK23" s="71">
        <v>344567</v>
      </c>
      <c r="BL23" s="71">
        <v>206795</v>
      </c>
      <c r="BM23" s="71">
        <v>0.19302862026547957</v>
      </c>
      <c r="BN23" s="71">
        <v>0.22365565555199859</v>
      </c>
      <c r="BO23" s="71">
        <v>0.59832685590184964</v>
      </c>
      <c r="BP23" s="71">
        <v>0.11987947593529556</v>
      </c>
      <c r="BQ23" s="71">
        <v>0.16840614496777137</v>
      </c>
      <c r="BR23" s="71">
        <v>0.63915424365079265</v>
      </c>
      <c r="BS23" s="71">
        <v>0.91895926098258796</v>
      </c>
      <c r="BT23" s="71">
        <v>1.2227131962238809</v>
      </c>
      <c r="BU23" s="71">
        <v>1.014785528306628</v>
      </c>
      <c r="BV23" s="71">
        <v>0.39221309483303357</v>
      </c>
      <c r="BW23" s="71">
        <v>0.76246386809018241</v>
      </c>
      <c r="BX23" s="71">
        <v>0.93760637606021791</v>
      </c>
      <c r="BY23" s="71">
        <v>0.46055009329505298</v>
      </c>
      <c r="BZ23" s="71">
        <v>0.16212527224062856</v>
      </c>
    </row>
    <row r="24" spans="1:78">
      <c r="A24" s="39" t="str">
        <f t="shared" si="0"/>
        <v>2005TOT1</v>
      </c>
      <c r="B24" s="71">
        <v>2005</v>
      </c>
      <c r="C24" s="71" t="s">
        <v>117</v>
      </c>
      <c r="D24" s="71">
        <v>1</v>
      </c>
      <c r="E24" s="71">
        <v>1.1432233021387437E-2</v>
      </c>
      <c r="F24" s="71">
        <v>0.94479080923050718</v>
      </c>
      <c r="G24" s="71">
        <v>0.99788334819616153</v>
      </c>
      <c r="H24" s="71">
        <v>0.11857992326848051</v>
      </c>
      <c r="I24" s="71">
        <v>3.8611744910053279E-2</v>
      </c>
      <c r="J24" s="71">
        <v>8.1160873767127075</v>
      </c>
      <c r="K24" s="71">
        <v>6.3668062822499025E-2</v>
      </c>
      <c r="L24" s="71">
        <v>1.3587695474040415E-2</v>
      </c>
      <c r="M24" s="71">
        <v>3.1706033221136867E-2</v>
      </c>
      <c r="N24" s="71">
        <v>5.0780372877416241E-2</v>
      </c>
      <c r="O24" s="71">
        <v>0.14798325628524006</v>
      </c>
      <c r="P24" s="71">
        <v>3.9107078983980692E-2</v>
      </c>
      <c r="Q24" s="71">
        <v>3.0833529855807042E-2</v>
      </c>
      <c r="R24" s="71">
        <v>3.5363184814999948E-2</v>
      </c>
      <c r="S24" s="71">
        <v>0.12847675524658586</v>
      </c>
      <c r="T24" s="71">
        <v>1.7419601621677126E-2</v>
      </c>
      <c r="U24" s="71">
        <v>2.8044227147633324E-2</v>
      </c>
      <c r="V24" s="71">
        <v>0.24284126926813526</v>
      </c>
      <c r="W24" s="71">
        <v>1.1583307287053325E-2</v>
      </c>
      <c r="X24" s="71">
        <v>1.4633401899930381E-2</v>
      </c>
      <c r="Y24" s="71">
        <v>1.5502661233995641E-2</v>
      </c>
      <c r="Z24" s="71">
        <v>8.6316196573625964E-2</v>
      </c>
      <c r="AA24" s="71">
        <v>2.7173416320354575E-2</v>
      </c>
      <c r="AB24" s="71">
        <v>1.4979949065888249E-2</v>
      </c>
      <c r="AC24" s="71">
        <v>5.2805808583771499E-2</v>
      </c>
      <c r="AD24" s="71">
        <v>0.17676402905888997</v>
      </c>
      <c r="AE24" s="71">
        <v>0.71402867618213295</v>
      </c>
      <c r="AF24" s="71">
        <v>0.38865551839464885</v>
      </c>
      <c r="AG24" s="71">
        <v>0.97666396777824982</v>
      </c>
      <c r="AH24" s="71">
        <v>0.97946649316851009</v>
      </c>
      <c r="AI24" s="71">
        <v>0.75357525782312174</v>
      </c>
      <c r="AJ24" s="71">
        <v>0.31213696085599496</v>
      </c>
      <c r="AK24" s="71">
        <v>5.539437264948778E-2</v>
      </c>
      <c r="AL24" s="71">
        <v>2.3602061308342184</v>
      </c>
      <c r="AM24" s="71">
        <v>2.8999851761028728</v>
      </c>
      <c r="AN24" s="71">
        <v>4.723376523668982</v>
      </c>
      <c r="AO24" s="71">
        <v>0.32109633657390813</v>
      </c>
      <c r="AP24" s="71">
        <v>1.0964505168799248</v>
      </c>
      <c r="AQ24" s="71">
        <v>1.9150602650201252</v>
      </c>
      <c r="AR24" s="71">
        <v>0.15876341427948235</v>
      </c>
      <c r="AS24" s="71">
        <v>0.2298921041151665</v>
      </c>
      <c r="AT24" s="71">
        <v>0.67126604547787039</v>
      </c>
      <c r="AU24" s="71">
        <v>0.30663661477880616</v>
      </c>
      <c r="AV24" s="71">
        <v>0.15967637689857347</v>
      </c>
      <c r="AW24" s="71">
        <v>0.25523610196831203</v>
      </c>
      <c r="AX24" s="71">
        <v>0.36934968102714083</v>
      </c>
      <c r="AY24" s="71">
        <v>5.9314480654939127E-2</v>
      </c>
      <c r="AZ24" s="71">
        <v>0.11744954840395085</v>
      </c>
      <c r="BA24" s="71">
        <v>2871563</v>
      </c>
      <c r="BB24" s="71">
        <v>1409240</v>
      </c>
      <c r="BC24" s="71">
        <v>523043</v>
      </c>
      <c r="BD24" s="71">
        <v>939280</v>
      </c>
      <c r="BE24" s="71">
        <v>2660965</v>
      </c>
      <c r="BF24" s="71">
        <v>1702583</v>
      </c>
      <c r="BG24" s="71">
        <v>560079</v>
      </c>
      <c r="BH24" s="71">
        <v>398303</v>
      </c>
      <c r="BI24" s="71">
        <v>2190419</v>
      </c>
      <c r="BJ24" s="71">
        <v>1321553</v>
      </c>
      <c r="BK24" s="71">
        <v>253171</v>
      </c>
      <c r="BL24" s="71">
        <v>167352</v>
      </c>
      <c r="BM24" s="71">
        <v>0.17611648474388328</v>
      </c>
      <c r="BN24" s="71">
        <v>0.21888100461602417</v>
      </c>
      <c r="BO24" s="71">
        <v>0.58795039272821892</v>
      </c>
      <c r="BP24" s="71">
        <v>0.10260688304854938</v>
      </c>
      <c r="BQ24" s="71">
        <v>0.15211275525713358</v>
      </c>
      <c r="BR24" s="71">
        <v>0.62880883699711165</v>
      </c>
      <c r="BS24" s="71">
        <v>0.92666084637530155</v>
      </c>
      <c r="BT24" s="71">
        <v>1.2081568788850727</v>
      </c>
      <c r="BU24" s="71">
        <v>1.0708087098001502</v>
      </c>
      <c r="BV24" s="71">
        <v>0.42405140107316242</v>
      </c>
      <c r="BW24" s="71">
        <v>0.76279677652901923</v>
      </c>
      <c r="BX24" s="71">
        <v>0.93777709971332068</v>
      </c>
      <c r="BY24" s="71">
        <v>0.48403477343162993</v>
      </c>
      <c r="BZ24" s="71">
        <v>0.17817051358487351</v>
      </c>
    </row>
    <row r="25" spans="1:78">
      <c r="A25" s="39" t="str">
        <f t="shared" si="0"/>
        <v>2005TOT2</v>
      </c>
      <c r="B25" s="71">
        <v>2005</v>
      </c>
      <c r="C25" s="71" t="s">
        <v>117</v>
      </c>
      <c r="D25" s="71">
        <v>2</v>
      </c>
      <c r="E25" s="71">
        <v>1.0269061277210044E-2</v>
      </c>
      <c r="F25" s="71">
        <v>0.95009982429726392</v>
      </c>
      <c r="G25" s="71">
        <v>0.93403107548531705</v>
      </c>
      <c r="H25" s="71">
        <v>0.10117577783687269</v>
      </c>
      <c r="I25" s="71">
        <v>2.7481426048282874E-2</v>
      </c>
      <c r="J25" s="71">
        <v>8.9631662736186932</v>
      </c>
      <c r="K25" s="71">
        <v>4.8575676451451409E-2</v>
      </c>
      <c r="L25" s="71">
        <v>9.1690356337449271E-3</v>
      </c>
      <c r="M25" s="71">
        <v>2.4287707991141966E-2</v>
      </c>
      <c r="N25" s="71">
        <v>4.0695963196748508E-2</v>
      </c>
      <c r="O25" s="71">
        <v>0.13205943072900631</v>
      </c>
      <c r="P25" s="71">
        <v>2.9271264572598748E-2</v>
      </c>
      <c r="Q25" s="71">
        <v>2.5411111510497169E-2</v>
      </c>
      <c r="R25" s="71">
        <v>2.847006141342031E-2</v>
      </c>
      <c r="S25" s="71">
        <v>0.12466132496497992</v>
      </c>
      <c r="T25" s="71">
        <v>1.5278860895399229E-2</v>
      </c>
      <c r="U25" s="71">
        <v>2.9915404823784793E-2</v>
      </c>
      <c r="V25" s="71">
        <v>0.26010138501875119</v>
      </c>
      <c r="W25" s="71">
        <v>1.4153113153536677E-2</v>
      </c>
      <c r="X25" s="71">
        <v>1.9626351769861945E-2</v>
      </c>
      <c r="Y25" s="71">
        <v>2.2034128754076995E-2</v>
      </c>
      <c r="Z25" s="71">
        <v>0.11597519916774891</v>
      </c>
      <c r="AA25" s="71">
        <v>3.6510223675292885E-2</v>
      </c>
      <c r="AB25" s="71">
        <v>2.380375627795811E-2</v>
      </c>
      <c r="AC25" s="71">
        <v>3.98510986955007E-2</v>
      </c>
      <c r="AD25" s="71">
        <v>0.23171892464030269</v>
      </c>
      <c r="AE25" s="71">
        <v>0.80748956583012632</v>
      </c>
      <c r="AF25" s="71">
        <v>0.44374748933983049</v>
      </c>
      <c r="AG25" s="71">
        <v>0.98477988134469441</v>
      </c>
      <c r="AH25" s="71">
        <v>0.98691849026907597</v>
      </c>
      <c r="AI25" s="71">
        <v>0.77914141773141654</v>
      </c>
      <c r="AJ25" s="71">
        <v>0.36397777652615404</v>
      </c>
      <c r="AK25" s="71">
        <v>5.8225017230035432E-2</v>
      </c>
      <c r="AL25" s="71">
        <v>2.3632442383876162</v>
      </c>
      <c r="AM25" s="71">
        <v>2.569594893334807</v>
      </c>
      <c r="AN25" s="71">
        <v>5.0206391656979283</v>
      </c>
      <c r="AO25" s="71">
        <v>0.29985728828013891</v>
      </c>
      <c r="AP25" s="71">
        <v>1.0467356760192499</v>
      </c>
      <c r="AQ25" s="71">
        <v>1.7009713414144658</v>
      </c>
      <c r="AR25" s="71">
        <v>0.21108008912375778</v>
      </c>
      <c r="AS25" s="71">
        <v>0.23266740021607271</v>
      </c>
      <c r="AT25" s="71">
        <v>0.64093068497207595</v>
      </c>
      <c r="AU25" s="71">
        <v>0.34480908242460634</v>
      </c>
      <c r="AV25" s="71">
        <v>0.15923592971363026</v>
      </c>
      <c r="AW25" s="71">
        <v>0.20988449209682769</v>
      </c>
      <c r="AX25" s="71">
        <v>0.35476988825351602</v>
      </c>
      <c r="AY25" s="71">
        <v>9.7563576475420521E-2</v>
      </c>
      <c r="AZ25" s="71">
        <v>0.13415534816488217</v>
      </c>
      <c r="BA25" s="71">
        <v>1412937</v>
      </c>
      <c r="BB25" s="71">
        <v>668174</v>
      </c>
      <c r="BC25" s="71">
        <v>259978</v>
      </c>
      <c r="BD25" s="71">
        <v>484785</v>
      </c>
      <c r="BE25" s="71">
        <v>1348696</v>
      </c>
      <c r="BF25" s="71">
        <v>787982</v>
      </c>
      <c r="BG25" s="71">
        <v>297638</v>
      </c>
      <c r="BH25" s="71">
        <v>263076</v>
      </c>
      <c r="BI25" s="71">
        <v>1088104</v>
      </c>
      <c r="BJ25" s="71">
        <v>629891</v>
      </c>
      <c r="BK25" s="71">
        <v>140170</v>
      </c>
      <c r="BL25" s="71">
        <v>112392</v>
      </c>
      <c r="BM25" s="71">
        <v>0.1505342566783569</v>
      </c>
      <c r="BN25" s="71">
        <v>0.18829316424561049</v>
      </c>
      <c r="BO25" s="71">
        <v>0.52844207203007065</v>
      </c>
      <c r="BP25" s="71">
        <v>7.7938628418775746E-2</v>
      </c>
      <c r="BQ25" s="71">
        <v>0.11158222994591474</v>
      </c>
      <c r="BR25" s="71">
        <v>0.56809926744649319</v>
      </c>
      <c r="BS25" s="71">
        <v>0.95453371240189766</v>
      </c>
      <c r="BT25" s="71">
        <v>1.1793065878049729</v>
      </c>
      <c r="BU25" s="71">
        <v>1.1448584110963236</v>
      </c>
      <c r="BV25" s="71">
        <v>0.54266530523840462</v>
      </c>
      <c r="BW25" s="71">
        <v>0.77010086083102081</v>
      </c>
      <c r="BX25" s="71">
        <v>0.94270504389575172</v>
      </c>
      <c r="BY25" s="71">
        <v>0.53916100593127114</v>
      </c>
      <c r="BZ25" s="71">
        <v>0.23183885640025992</v>
      </c>
    </row>
    <row r="26" spans="1:78">
      <c r="A26" s="39" t="str">
        <f t="shared" si="0"/>
        <v>2005TOT3</v>
      </c>
      <c r="B26" s="71">
        <v>2005</v>
      </c>
      <c r="C26" s="71" t="s">
        <v>117</v>
      </c>
      <c r="D26" s="71">
        <v>3</v>
      </c>
      <c r="E26" s="71">
        <v>3.1824119485374565E-2</v>
      </c>
      <c r="F26" s="71">
        <v>0.95377116145560958</v>
      </c>
      <c r="G26" s="71">
        <v>0.93023996949799381</v>
      </c>
      <c r="H26" s="71">
        <v>0.12231730119592084</v>
      </c>
      <c r="I26" s="71">
        <v>0.10987481324800473</v>
      </c>
      <c r="J26" s="71">
        <v>6.5475424303772689</v>
      </c>
      <c r="K26" s="71">
        <v>0.15118720725108828</v>
      </c>
      <c r="L26" s="71">
        <v>2.7879730552321468E-2</v>
      </c>
      <c r="M26" s="71">
        <v>4.5219397349164837E-2</v>
      </c>
      <c r="N26" s="71">
        <v>6.3080218226002821E-2</v>
      </c>
      <c r="O26" s="71">
        <v>0.15585904231706479</v>
      </c>
      <c r="P26" s="71">
        <v>5.0266301114711455E-2</v>
      </c>
      <c r="Q26" s="71">
        <v>3.2735272736454754E-2</v>
      </c>
      <c r="R26" s="71">
        <v>3.5900500028574631E-2</v>
      </c>
      <c r="S26" s="71">
        <v>9.1019405558652913E-2</v>
      </c>
      <c r="T26" s="71">
        <v>1.79145647642713E-2</v>
      </c>
      <c r="U26" s="71">
        <v>2.1058485608867011E-2</v>
      </c>
      <c r="V26" s="71">
        <v>0.19332897161076479</v>
      </c>
      <c r="W26" s="71">
        <v>9.2192571494872349E-3</v>
      </c>
      <c r="X26" s="71">
        <v>1.1474213231470623E-2</v>
      </c>
      <c r="Y26" s="71">
        <v>1.3271690609075501E-2</v>
      </c>
      <c r="Z26" s="71">
        <v>5.179381888978811E-2</v>
      </c>
      <c r="AA26" s="71">
        <v>2.105893288162038E-2</v>
      </c>
      <c r="AB26" s="71">
        <v>7.7329901206190932E-3</v>
      </c>
      <c r="AC26" s="71">
        <v>0.12568890135937619</v>
      </c>
      <c r="AD26" s="71">
        <v>0.13320364303812549</v>
      </c>
      <c r="AE26" s="71">
        <v>0.63695617477403754</v>
      </c>
      <c r="AF26" s="71">
        <v>0.31632384986503231</v>
      </c>
      <c r="AG26" s="71">
        <v>0.96627940108858501</v>
      </c>
      <c r="AH26" s="71">
        <v>0.96810314012817444</v>
      </c>
      <c r="AI26" s="71">
        <v>0.68295279566980716</v>
      </c>
      <c r="AJ26" s="71">
        <v>0.25156790376876054</v>
      </c>
      <c r="AK26" s="71">
        <v>5.7193508474252364E-2</v>
      </c>
      <c r="AL26" s="71">
        <v>2.2128348139924987</v>
      </c>
      <c r="AM26" s="71">
        <v>2.2930942019873721</v>
      </c>
      <c r="AN26" s="71">
        <v>3.765212655100707</v>
      </c>
      <c r="AO26" s="71">
        <v>0.26091455183475604</v>
      </c>
      <c r="AP26" s="71">
        <v>1.0247444313802339</v>
      </c>
      <c r="AQ26" s="71">
        <v>2.1717564537834173</v>
      </c>
      <c r="AR26" s="71">
        <v>0.21099337157403938</v>
      </c>
      <c r="AS26" s="71">
        <v>0.1053304782909929</v>
      </c>
      <c r="AT26" s="71">
        <v>0.83554839546085213</v>
      </c>
      <c r="AU26" s="71">
        <v>0.13153727885744515</v>
      </c>
      <c r="AV26" s="71">
        <v>0.17340969171196663</v>
      </c>
      <c r="AW26" s="71">
        <v>0.23708080770265794</v>
      </c>
      <c r="AX26" s="71">
        <v>0.33658623492648543</v>
      </c>
      <c r="AY26" s="71">
        <v>7.7009544195511939E-2</v>
      </c>
      <c r="AZ26" s="71">
        <v>5.6194098842613546E-2</v>
      </c>
      <c r="BA26" s="71">
        <v>54061139</v>
      </c>
      <c r="BB26" s="71">
        <v>26633197</v>
      </c>
      <c r="BC26" s="71">
        <v>10386954</v>
      </c>
      <c r="BD26" s="71">
        <v>17040988</v>
      </c>
      <c r="BE26" s="71">
        <v>46396254</v>
      </c>
      <c r="BF26" s="71">
        <v>32246847</v>
      </c>
      <c r="BG26" s="71">
        <v>9329471</v>
      </c>
      <c r="BH26" s="71">
        <v>4819936</v>
      </c>
      <c r="BI26" s="71">
        <v>39730849</v>
      </c>
      <c r="BJ26" s="71">
        <v>25212044</v>
      </c>
      <c r="BK26" s="71">
        <v>4810001</v>
      </c>
      <c r="BL26" s="71">
        <v>1986719</v>
      </c>
      <c r="BM26" s="71">
        <v>0.21870857038213493</v>
      </c>
      <c r="BN26" s="71">
        <v>0.20786745184467095</v>
      </c>
      <c r="BO26" s="71">
        <v>0.62793637268183888</v>
      </c>
      <c r="BP26" s="71">
        <v>0.16043507742910806</v>
      </c>
      <c r="BQ26" s="71">
        <v>0.21355520828637745</v>
      </c>
      <c r="BR26" s="71">
        <v>0.66974214524404718</v>
      </c>
      <c r="BS26" s="71">
        <v>0.85821821105175011</v>
      </c>
      <c r="BT26" s="71">
        <v>1.2107764231233675</v>
      </c>
      <c r="BU26" s="71">
        <v>0.89819123103847387</v>
      </c>
      <c r="BV26" s="71">
        <v>0.28284369427406442</v>
      </c>
      <c r="BW26" s="71">
        <v>0.73492437885927631</v>
      </c>
      <c r="BX26" s="71">
        <v>0.94663978943271432</v>
      </c>
      <c r="BY26" s="71">
        <v>0.46308099564126309</v>
      </c>
      <c r="BZ26" s="71">
        <v>0.11658473088532191</v>
      </c>
    </row>
    <row r="27" spans="1:78">
      <c r="A27" s="39" t="str">
        <f t="shared" si="0"/>
        <v>2005TOT4</v>
      </c>
      <c r="B27" s="71">
        <v>2005</v>
      </c>
      <c r="C27" s="71" t="s">
        <v>117</v>
      </c>
      <c r="D27" s="71">
        <v>4</v>
      </c>
      <c r="E27" s="71">
        <v>1.7217547415027425E-2</v>
      </c>
      <c r="F27" s="71">
        <v>0.9422748746582994</v>
      </c>
      <c r="G27" s="71">
        <v>1.141730180408397</v>
      </c>
      <c r="H27" s="71">
        <v>0.15099841399211403</v>
      </c>
      <c r="I27" s="71">
        <v>7.8291684451702495E-2</v>
      </c>
      <c r="J27" s="71">
        <v>6.4834882620794119</v>
      </c>
      <c r="K27" s="71">
        <v>0.11657525579662972</v>
      </c>
      <c r="L27" s="71">
        <v>2.3997120079546994E-2</v>
      </c>
      <c r="M27" s="71">
        <v>5.3787752190493768E-2</v>
      </c>
      <c r="N27" s="71">
        <v>7.5784973699109831E-2</v>
      </c>
      <c r="O27" s="71">
        <v>0.18276479014575026</v>
      </c>
      <c r="P27" s="71">
        <v>5.3790662040836011E-2</v>
      </c>
      <c r="Q27" s="71">
        <v>3.4593547947266858E-2</v>
      </c>
      <c r="R27" s="71">
        <v>3.69925117079907E-2</v>
      </c>
      <c r="S27" s="71">
        <v>0.10257845995754944</v>
      </c>
      <c r="T27" s="71">
        <v>1.4997368663904803E-2</v>
      </c>
      <c r="U27" s="71">
        <v>2.0797531781801132E-2</v>
      </c>
      <c r="V27" s="71">
        <v>0.18216120404618846</v>
      </c>
      <c r="W27" s="71">
        <v>8.9980886440180537E-3</v>
      </c>
      <c r="X27" s="71">
        <v>8.7981403562155652E-3</v>
      </c>
      <c r="Y27" s="71">
        <v>9.9982457759365349E-3</v>
      </c>
      <c r="Z27" s="71">
        <v>5.1589568103384491E-2</v>
      </c>
      <c r="AA27" s="71">
        <v>1.599627871710518E-2</v>
      </c>
      <c r="AB27" s="71">
        <v>5.7985003462721904E-3</v>
      </c>
      <c r="AC27" s="71">
        <v>5.5347581276177907E-2</v>
      </c>
      <c r="AD27" s="71">
        <v>0.13193809491727701</v>
      </c>
      <c r="AE27" s="71">
        <v>0.72690991066210231</v>
      </c>
      <c r="AF27" s="71">
        <v>0.34947736680790786</v>
      </c>
      <c r="AG27" s="71">
        <v>0.97629119755982285</v>
      </c>
      <c r="AH27" s="71">
        <v>0.98055229854849801</v>
      </c>
      <c r="AI27" s="71">
        <v>0.73649685017803346</v>
      </c>
      <c r="AJ27" s="71">
        <v>0.26600032528499401</v>
      </c>
      <c r="AK27" s="71">
        <v>5.178868500537491E-2</v>
      </c>
      <c r="AL27" s="71">
        <v>2.7470046838937412</v>
      </c>
      <c r="AM27" s="71">
        <v>2.9761963604011177</v>
      </c>
      <c r="AN27" s="71">
        <v>4.1689706598643212</v>
      </c>
      <c r="AO27" s="71">
        <v>0.35145682863960709</v>
      </c>
      <c r="AP27" s="71">
        <v>1.2220548794458146</v>
      </c>
      <c r="AQ27" s="71">
        <v>2.3986864973262034</v>
      </c>
      <c r="AR27" s="71">
        <v>0.25402964844370091</v>
      </c>
      <c r="AS27" s="71">
        <v>9.5447718364206957E-2</v>
      </c>
      <c r="AT27" s="71">
        <v>0.82608709203367992</v>
      </c>
      <c r="AU27" s="71">
        <v>0.15217496326101898</v>
      </c>
      <c r="AV27" s="71">
        <v>0.21224600624519166</v>
      </c>
      <c r="AW27" s="71">
        <v>0.29650606648271932</v>
      </c>
      <c r="AX27" s="71">
        <v>0.37921736204913958</v>
      </c>
      <c r="AY27" s="71">
        <v>7.6385212846844588E-2</v>
      </c>
      <c r="AZ27" s="71">
        <v>5.5552882070432429E-2</v>
      </c>
      <c r="BA27" s="71">
        <v>1128018</v>
      </c>
      <c r="BB27" s="71">
        <v>566651</v>
      </c>
      <c r="BC27" s="71">
        <v>225121</v>
      </c>
      <c r="BD27" s="71">
        <v>336246</v>
      </c>
      <c r="BE27" s="71">
        <v>1014487</v>
      </c>
      <c r="BF27" s="71">
        <v>713365</v>
      </c>
      <c r="BG27" s="71">
        <v>199147</v>
      </c>
      <c r="BH27" s="71">
        <v>101975</v>
      </c>
      <c r="BI27" s="71">
        <v>859117</v>
      </c>
      <c r="BJ27" s="71">
        <v>531055</v>
      </c>
      <c r="BK27" s="71">
        <v>91396</v>
      </c>
      <c r="BL27" s="71">
        <v>39443</v>
      </c>
      <c r="BM27" s="71">
        <v>0.2504125006051528</v>
      </c>
      <c r="BN27" s="71">
        <v>0.24324212431356657</v>
      </c>
      <c r="BO27" s="71">
        <v>0.64290671044543124</v>
      </c>
      <c r="BP27" s="71">
        <v>0.17383466670681999</v>
      </c>
      <c r="BQ27" s="71">
        <v>0.22917014919929607</v>
      </c>
      <c r="BR27" s="71">
        <v>0.68295910738057453</v>
      </c>
      <c r="BS27" s="71">
        <v>0.89935355641487991</v>
      </c>
      <c r="BT27" s="71">
        <v>1.2589142170401182</v>
      </c>
      <c r="BU27" s="71">
        <v>0.88462204769879305</v>
      </c>
      <c r="BV27" s="71">
        <v>0.30327498319682611</v>
      </c>
      <c r="BW27" s="71">
        <v>0.76161639264621661</v>
      </c>
      <c r="BX27" s="71">
        <v>0.93718179267309154</v>
      </c>
      <c r="BY27" s="71">
        <v>0.40598611413417673</v>
      </c>
      <c r="BZ27" s="71">
        <v>0.11730399766837375</v>
      </c>
    </row>
    <row r="28" spans="1:78">
      <c r="A28" s="39" t="str">
        <f t="shared" si="0"/>
        <v>2006TOT0</v>
      </c>
      <c r="B28" s="71">
        <v>2006</v>
      </c>
      <c r="C28" s="71" t="s">
        <v>117</v>
      </c>
      <c r="D28" s="71">
        <v>0</v>
      </c>
      <c r="E28" s="71">
        <v>1.0108156447483044E-2</v>
      </c>
      <c r="F28" s="71">
        <v>0.94569317659696328</v>
      </c>
      <c r="G28" s="71">
        <v>1.016433399398635</v>
      </c>
      <c r="H28" s="71">
        <v>0.11710832340149796</v>
      </c>
      <c r="I28" s="71">
        <v>4.2548862237102247E-2</v>
      </c>
      <c r="J28" s="71">
        <v>7.9767638472518687</v>
      </c>
      <c r="K28" s="71">
        <v>6.7380571057060343E-2</v>
      </c>
      <c r="L28" s="71">
        <v>1.635735646729922E-2</v>
      </c>
      <c r="M28" s="71">
        <v>3.6874843744628322E-2</v>
      </c>
      <c r="N28" s="71">
        <v>5.476327400189307E-2</v>
      </c>
      <c r="O28" s="71">
        <v>0.15179559671599777</v>
      </c>
      <c r="P28" s="71">
        <v>4.0050400430771523E-2</v>
      </c>
      <c r="Q28" s="71">
        <v>2.9463787506120533E-2</v>
      </c>
      <c r="R28" s="71">
        <v>3.0217983490482079E-2</v>
      </c>
      <c r="S28" s="71">
        <v>0.11854109712071062</v>
      </c>
      <c r="T28" s="71">
        <v>1.8693177206458075E-2</v>
      </c>
      <c r="U28" s="71">
        <v>2.8819847549681834E-2</v>
      </c>
      <c r="V28" s="71">
        <v>0.24171955870736808</v>
      </c>
      <c r="W28" s="71">
        <v>1.0327450231710569E-2</v>
      </c>
      <c r="X28" s="71">
        <v>1.3659135149275881E-2</v>
      </c>
      <c r="Y28" s="71">
        <v>1.4819467959740682E-2</v>
      </c>
      <c r="Z28" s="71">
        <v>8.5275816031918097E-2</v>
      </c>
      <c r="AA28" s="71">
        <v>2.625578462725834E-2</v>
      </c>
      <c r="AB28" s="71">
        <v>1.4984852001624954E-2</v>
      </c>
      <c r="AC28" s="71">
        <v>6.7404260074747951E-2</v>
      </c>
      <c r="AD28" s="71">
        <v>0.21011358550821435</v>
      </c>
      <c r="AE28" s="71">
        <v>0.77537062056723582</v>
      </c>
      <c r="AF28" s="71">
        <v>0.40186273809098383</v>
      </c>
      <c r="AG28" s="71">
        <v>0.98303514118596558</v>
      </c>
      <c r="AH28" s="71">
        <v>0.97908156092881715</v>
      </c>
      <c r="AI28" s="71">
        <v>0.76337867966349959</v>
      </c>
      <c r="AJ28" s="71">
        <v>0.33458102403999107</v>
      </c>
      <c r="AK28" s="71">
        <v>5.4979920994029291E-2</v>
      </c>
      <c r="AL28" s="71">
        <v>2.1527152926302113</v>
      </c>
      <c r="AM28" s="71">
        <v>2.6507471070260391</v>
      </c>
      <c r="AN28" s="71">
        <v>4.6447072431499414</v>
      </c>
      <c r="AO28" s="71">
        <v>0.30687491073164774</v>
      </c>
      <c r="AP28" s="71">
        <v>1.1065572075946017</v>
      </c>
      <c r="AQ28" s="71">
        <v>1.9452942173646575</v>
      </c>
      <c r="AR28" s="71">
        <v>0.20036629382124863</v>
      </c>
      <c r="AS28" s="71">
        <v>0.2014964442697352</v>
      </c>
      <c r="AT28" s="71">
        <v>0.71519639377362476</v>
      </c>
      <c r="AU28" s="71">
        <v>0.26604277698213319</v>
      </c>
      <c r="AV28" s="71">
        <v>0.1549990578383077</v>
      </c>
      <c r="AW28" s="71">
        <v>0.25946458985422699</v>
      </c>
      <c r="AX28" s="71">
        <v>0.35285556341426672</v>
      </c>
      <c r="AY28" s="71">
        <v>8.3340206241321546E-2</v>
      </c>
      <c r="AZ28" s="71">
        <v>0.12677337926689283</v>
      </c>
      <c r="BA28" s="71">
        <v>3928840</v>
      </c>
      <c r="BB28" s="71">
        <v>1906556</v>
      </c>
      <c r="BC28" s="71">
        <v>748191</v>
      </c>
      <c r="BD28" s="71">
        <v>1274093</v>
      </c>
      <c r="BE28" s="71">
        <v>3674537</v>
      </c>
      <c r="BF28" s="71">
        <v>2317978</v>
      </c>
      <c r="BG28" s="71">
        <v>783278</v>
      </c>
      <c r="BH28" s="71">
        <v>573281</v>
      </c>
      <c r="BI28" s="71">
        <v>3017503</v>
      </c>
      <c r="BJ28" s="71">
        <v>1786608</v>
      </c>
      <c r="BK28" s="71">
        <v>373467</v>
      </c>
      <c r="BL28" s="71">
        <v>238715</v>
      </c>
      <c r="BM28" s="71">
        <v>0.18407856798904315</v>
      </c>
      <c r="BN28" s="71">
        <v>0.20684328371983404</v>
      </c>
      <c r="BO28" s="71">
        <v>0.59384417401734169</v>
      </c>
      <c r="BP28" s="71">
        <v>0.1157980102733074</v>
      </c>
      <c r="BQ28" s="71">
        <v>0.1482282520342717</v>
      </c>
      <c r="BR28" s="71">
        <v>0.63629819611942806</v>
      </c>
      <c r="BS28" s="71">
        <v>0.93527275226275441</v>
      </c>
      <c r="BT28" s="71">
        <v>1.2157932942961025</v>
      </c>
      <c r="BU28" s="71">
        <v>1.0468957792863052</v>
      </c>
      <c r="BV28" s="71">
        <v>0.44995224053503158</v>
      </c>
      <c r="BW28" s="71">
        <v>0.76803916677696216</v>
      </c>
      <c r="BX28" s="71">
        <v>0.93708655817085884</v>
      </c>
      <c r="BY28" s="71">
        <v>0.49915997385694294</v>
      </c>
      <c r="BZ28" s="71">
        <v>0.18736073426351138</v>
      </c>
    </row>
    <row r="29" spans="1:78">
      <c r="A29" s="39" t="str">
        <f t="shared" si="0"/>
        <v>2006TOT1</v>
      </c>
      <c r="B29" s="71">
        <v>2006</v>
      </c>
      <c r="C29" s="71" t="s">
        <v>117</v>
      </c>
      <c r="D29" s="71">
        <v>1</v>
      </c>
      <c r="E29" s="71">
        <v>1.1159771866927145E-2</v>
      </c>
      <c r="F29" s="71">
        <v>0.94287545797090877</v>
      </c>
      <c r="G29" s="71">
        <v>0.99406171805862664</v>
      </c>
      <c r="H29" s="71">
        <v>0.11532837661516737</v>
      </c>
      <c r="I29" s="71">
        <v>3.377583474669052E-2</v>
      </c>
      <c r="J29" s="71">
        <v>8.3994511057150394</v>
      </c>
      <c r="K29" s="71">
        <v>5.3116359465898148E-2</v>
      </c>
      <c r="L29" s="71">
        <v>1.2362011114548951E-2</v>
      </c>
      <c r="M29" s="71">
        <v>3.1033217916661655E-2</v>
      </c>
      <c r="N29" s="71">
        <v>4.8853012659390349E-2</v>
      </c>
      <c r="O29" s="71">
        <v>0.14442873120743624</v>
      </c>
      <c r="P29" s="71">
        <v>3.7001165464212268E-2</v>
      </c>
      <c r="Q29" s="71">
        <v>2.9840831043768321E-2</v>
      </c>
      <c r="R29" s="71">
        <v>2.9415398340580129E-2</v>
      </c>
      <c r="S29" s="71">
        <v>0.12669667427243217</v>
      </c>
      <c r="T29" s="71">
        <v>1.9098552790827599E-2</v>
      </c>
      <c r="U29" s="71">
        <v>2.9499446240503272E-2</v>
      </c>
      <c r="V29" s="71">
        <v>0.25406764502977619</v>
      </c>
      <c r="W29" s="71">
        <v>1.0998248523763554E-2</v>
      </c>
      <c r="X29" s="71">
        <v>1.4493274528047126E-2</v>
      </c>
      <c r="Y29" s="71">
        <v>1.5005898385952329E-2</v>
      </c>
      <c r="Z29" s="71">
        <v>9.7964592191389782E-2</v>
      </c>
      <c r="AA29" s="71">
        <v>2.8475838483715755E-2</v>
      </c>
      <c r="AB29" s="71">
        <v>1.7649102341096172E-2</v>
      </c>
      <c r="AC29" s="71">
        <v>7.1552554284006559E-2</v>
      </c>
      <c r="AD29" s="71">
        <v>0.19174242703080718</v>
      </c>
      <c r="AE29" s="71">
        <v>0.73394411091054146</v>
      </c>
      <c r="AF29" s="71">
        <v>0.372615077822324</v>
      </c>
      <c r="AG29" s="71">
        <v>0.97988086663728347</v>
      </c>
      <c r="AH29" s="71">
        <v>0.97767658106199884</v>
      </c>
      <c r="AI29" s="71">
        <v>0.77307269095244158</v>
      </c>
      <c r="AJ29" s="71">
        <v>0.347648125090607</v>
      </c>
      <c r="AK29" s="71">
        <v>5.3200544029073191E-2</v>
      </c>
      <c r="AL29" s="71">
        <v>1.7762691816696194</v>
      </c>
      <c r="AM29" s="71">
        <v>2.6172868603662436</v>
      </c>
      <c r="AN29" s="71">
        <v>4.6461866276873325</v>
      </c>
      <c r="AO29" s="71">
        <v>0.29507903006761721</v>
      </c>
      <c r="AP29" s="71">
        <v>1.0809464378109899</v>
      </c>
      <c r="AQ29" s="71">
        <v>1.8601717815778089</v>
      </c>
      <c r="AR29" s="71">
        <v>0.14766312272882806</v>
      </c>
      <c r="AS29" s="71">
        <v>0.22495195509349594</v>
      </c>
      <c r="AT29" s="71">
        <v>0.67520927092410798</v>
      </c>
      <c r="AU29" s="71">
        <v>0.30369120617778644</v>
      </c>
      <c r="AV29" s="71">
        <v>0.14118884152905711</v>
      </c>
      <c r="AW29" s="71">
        <v>0.25507351303910758</v>
      </c>
      <c r="AX29" s="71">
        <v>0.33918906036500757</v>
      </c>
      <c r="AY29" s="71">
        <v>5.9704074496669E-2</v>
      </c>
      <c r="AZ29" s="71">
        <v>0.13203835253413818</v>
      </c>
      <c r="BA29" s="71">
        <v>2788657</v>
      </c>
      <c r="BB29" s="71">
        <v>1343153</v>
      </c>
      <c r="BC29" s="71">
        <v>524670</v>
      </c>
      <c r="BD29" s="71">
        <v>920834</v>
      </c>
      <c r="BE29" s="71">
        <v>2619557</v>
      </c>
      <c r="BF29" s="71">
        <v>1609546</v>
      </c>
      <c r="BG29" s="71">
        <v>566454</v>
      </c>
      <c r="BH29" s="71">
        <v>443557</v>
      </c>
      <c r="BI29" s="71">
        <v>2141071</v>
      </c>
      <c r="BJ29" s="71">
        <v>1251452</v>
      </c>
      <c r="BK29" s="71">
        <v>272005</v>
      </c>
      <c r="BL29" s="71">
        <v>186531</v>
      </c>
      <c r="BM29" s="71">
        <v>0.16899455768258403</v>
      </c>
      <c r="BN29" s="71">
        <v>0.20636342428942595</v>
      </c>
      <c r="BO29" s="71">
        <v>0.57919749463197734</v>
      </c>
      <c r="BP29" s="71">
        <v>9.7422996598153427E-2</v>
      </c>
      <c r="BQ29" s="71">
        <v>0.13553434406488346</v>
      </c>
      <c r="BR29" s="71">
        <v>0.62116783980936519</v>
      </c>
      <c r="BS29" s="71">
        <v>0.93936149192962781</v>
      </c>
      <c r="BT29" s="71">
        <v>1.1983340691641235</v>
      </c>
      <c r="BU29" s="71">
        <v>1.0796386299959975</v>
      </c>
      <c r="BV29" s="71">
        <v>0.48169051099329518</v>
      </c>
      <c r="BW29" s="71">
        <v>0.76777853999254841</v>
      </c>
      <c r="BX29" s="71">
        <v>0.93172706311194631</v>
      </c>
      <c r="BY29" s="71">
        <v>0.51843063258810296</v>
      </c>
      <c r="BZ29" s="71">
        <v>0.20256745515478361</v>
      </c>
    </row>
    <row r="30" spans="1:78">
      <c r="A30" s="39" t="str">
        <f t="shared" si="0"/>
        <v>2006TOT2</v>
      </c>
      <c r="B30" s="71">
        <v>2006</v>
      </c>
      <c r="C30" s="71" t="s">
        <v>117</v>
      </c>
      <c r="D30" s="71">
        <v>2</v>
      </c>
      <c r="E30" s="71">
        <v>9.5489213113749832E-3</v>
      </c>
      <c r="F30" s="71">
        <v>0.92829992000957362</v>
      </c>
      <c r="G30" s="71">
        <v>0.85829768334643619</v>
      </c>
      <c r="H30" s="71">
        <v>8.1202842469599662E-2</v>
      </c>
      <c r="I30" s="71">
        <v>3.0631254937386259E-2</v>
      </c>
      <c r="J30" s="71">
        <v>9.2108913142617528</v>
      </c>
      <c r="K30" s="71">
        <v>4.48816893656305E-2</v>
      </c>
      <c r="L30" s="71">
        <v>7.2237227844642654E-3</v>
      </c>
      <c r="M30" s="71">
        <v>2.5822591577070248E-2</v>
      </c>
      <c r="N30" s="71">
        <v>3.6889275752805782E-2</v>
      </c>
      <c r="O30" s="71">
        <v>0.12834352793119427</v>
      </c>
      <c r="P30" s="71">
        <v>3.0432026419312471E-2</v>
      </c>
      <c r="Q30" s="71">
        <v>2.3978226339536158E-2</v>
      </c>
      <c r="R30" s="71">
        <v>2.413319638153575E-2</v>
      </c>
      <c r="S30" s="71">
        <v>0.1115900098771844</v>
      </c>
      <c r="T30" s="71">
        <v>1.7829931588980028E-2</v>
      </c>
      <c r="U30" s="71">
        <v>2.5360884329522975E-2</v>
      </c>
      <c r="V30" s="71">
        <v>0.27220500195991526</v>
      </c>
      <c r="W30" s="71">
        <v>1.4602169235662623E-2</v>
      </c>
      <c r="X30" s="71">
        <v>1.8750635956154071E-2</v>
      </c>
      <c r="Y30" s="71">
        <v>1.8290653335465302E-2</v>
      </c>
      <c r="Z30" s="71">
        <v>0.13449650381179493</v>
      </c>
      <c r="AA30" s="71">
        <v>3.8424932782668189E-2</v>
      </c>
      <c r="AB30" s="71">
        <v>2.6745020571102791E-2</v>
      </c>
      <c r="AC30" s="71">
        <v>8.6274633057799296E-2</v>
      </c>
      <c r="AD30" s="71">
        <v>0.24655591422472059</v>
      </c>
      <c r="AE30" s="71">
        <v>0.7828098933778197</v>
      </c>
      <c r="AF30" s="71">
        <v>0.42748835114922273</v>
      </c>
      <c r="AG30" s="71">
        <v>0.98941231818336139</v>
      </c>
      <c r="AH30" s="71">
        <v>0.98008736524804574</v>
      </c>
      <c r="AI30" s="71">
        <v>0.79662236290714195</v>
      </c>
      <c r="AJ30" s="71">
        <v>0.41254873318396718</v>
      </c>
      <c r="AK30" s="71">
        <v>5.8407445066322991E-2</v>
      </c>
      <c r="AL30" s="71">
        <v>1.6799948133066274</v>
      </c>
      <c r="AM30" s="71">
        <v>2.5575561833417977</v>
      </c>
      <c r="AN30" s="71">
        <v>4.6315857483114362</v>
      </c>
      <c r="AO30" s="71">
        <v>0.29652541674143845</v>
      </c>
      <c r="AP30" s="71">
        <v>0.91833456802738467</v>
      </c>
      <c r="AQ30" s="71">
        <v>1.7025868800982034</v>
      </c>
      <c r="AR30" s="71">
        <v>0.2076236344414425</v>
      </c>
      <c r="AS30" s="71">
        <v>0.21986471670778027</v>
      </c>
      <c r="AT30" s="71">
        <v>0.65089713231909185</v>
      </c>
      <c r="AU30" s="71">
        <v>0.33449018240358136</v>
      </c>
      <c r="AV30" s="71">
        <v>0.11359410261928016</v>
      </c>
      <c r="AW30" s="71">
        <v>0.22937034450651769</v>
      </c>
      <c r="AX30" s="71">
        <v>0.33549860654191899</v>
      </c>
      <c r="AY30" s="71">
        <v>9.2168536752919625E-2</v>
      </c>
      <c r="AZ30" s="71">
        <v>0.15438737747180098</v>
      </c>
      <c r="BA30" s="71">
        <v>1375603</v>
      </c>
      <c r="BB30" s="71">
        <v>635076</v>
      </c>
      <c r="BC30" s="71">
        <v>273251</v>
      </c>
      <c r="BD30" s="71">
        <v>467276</v>
      </c>
      <c r="BE30" s="71">
        <v>1340031</v>
      </c>
      <c r="BF30" s="71">
        <v>753616</v>
      </c>
      <c r="BG30" s="71">
        <v>286338</v>
      </c>
      <c r="BH30" s="71">
        <v>300077</v>
      </c>
      <c r="BI30" s="71">
        <v>1066786</v>
      </c>
      <c r="BJ30" s="71">
        <v>583303</v>
      </c>
      <c r="BK30" s="71">
        <v>143484</v>
      </c>
      <c r="BL30" s="71">
        <v>128514</v>
      </c>
      <c r="BM30" s="71">
        <v>0.14499100011328137</v>
      </c>
      <c r="BN30" s="71">
        <v>0.16451527369147503</v>
      </c>
      <c r="BO30" s="71">
        <v>0.51995653377056839</v>
      </c>
      <c r="BP30" s="71">
        <v>7.3221913280974105E-2</v>
      </c>
      <c r="BQ30" s="71">
        <v>0.10377825290960371</v>
      </c>
      <c r="BR30" s="71">
        <v>0.55654248615212853</v>
      </c>
      <c r="BS30" s="71">
        <v>0.97414079498227324</v>
      </c>
      <c r="BT30" s="71">
        <v>1.1866548255641844</v>
      </c>
      <c r="BU30" s="71">
        <v>1.0478936948080702</v>
      </c>
      <c r="BV30" s="71">
        <v>0.64218363451150928</v>
      </c>
      <c r="BW30" s="71">
        <v>0.7755042697638781</v>
      </c>
      <c r="BX30" s="71">
        <v>0.91847747356221932</v>
      </c>
      <c r="BY30" s="71">
        <v>0.52509963367014212</v>
      </c>
      <c r="BZ30" s="71">
        <v>0.2750280348231024</v>
      </c>
    </row>
    <row r="31" spans="1:78">
      <c r="A31" s="39" t="str">
        <f t="shared" si="0"/>
        <v>2006TOT3</v>
      </c>
      <c r="B31" s="71">
        <v>2006</v>
      </c>
      <c r="C31" s="71" t="s">
        <v>117</v>
      </c>
      <c r="D31" s="71">
        <v>3</v>
      </c>
      <c r="E31" s="71">
        <v>2.8738053670324757E-2</v>
      </c>
      <c r="F31" s="71">
        <v>0.95909077982916668</v>
      </c>
      <c r="G31" s="71">
        <v>0.89053873760913549</v>
      </c>
      <c r="H31" s="71">
        <v>0.11153394159043775</v>
      </c>
      <c r="I31" s="71">
        <v>0.1031509460701473</v>
      </c>
      <c r="J31" s="71">
        <v>6.7668236225646696</v>
      </c>
      <c r="K31" s="71">
        <v>0.14086384608364161</v>
      </c>
      <c r="L31" s="71">
        <v>2.6790554560057162E-2</v>
      </c>
      <c r="M31" s="71">
        <v>4.3794420359183572E-2</v>
      </c>
      <c r="N31" s="71">
        <v>6.0131182983144696E-2</v>
      </c>
      <c r="O31" s="71">
        <v>0.15200907679360071</v>
      </c>
      <c r="P31" s="71">
        <v>4.9941324277189315E-2</v>
      </c>
      <c r="Q31" s="71">
        <v>3.2539763302911501E-2</v>
      </c>
      <c r="R31" s="71">
        <v>3.5353291930788969E-2</v>
      </c>
      <c r="S31" s="71">
        <v>9.1121882345439553E-2</v>
      </c>
      <c r="T31" s="71">
        <v>1.8770263307034841E-2</v>
      </c>
      <c r="U31" s="71">
        <v>2.2203683851314958E-2</v>
      </c>
      <c r="V31" s="71">
        <v>0.20417572239637799</v>
      </c>
      <c r="W31" s="71">
        <v>1.0180793276201331E-2</v>
      </c>
      <c r="X31" s="71">
        <v>1.1414461149868974E-2</v>
      </c>
      <c r="Y31" s="71">
        <v>1.408588250784786E-2</v>
      </c>
      <c r="Z31" s="71">
        <v>5.6415501060211384E-2</v>
      </c>
      <c r="AA31" s="71">
        <v>2.1815419090575817E-2</v>
      </c>
      <c r="AB31" s="71">
        <v>8.3929307246097627E-3</v>
      </c>
      <c r="AC31" s="71">
        <v>0.11411160610333546</v>
      </c>
      <c r="AD31" s="71">
        <v>0.15693530105404127</v>
      </c>
      <c r="AE31" s="71">
        <v>0.68447232816153736</v>
      </c>
      <c r="AF31" s="71">
        <v>0.34098132948043491</v>
      </c>
      <c r="AG31" s="71">
        <v>0.97145262878849292</v>
      </c>
      <c r="AH31" s="71">
        <v>0.96985866556873412</v>
      </c>
      <c r="AI31" s="71">
        <v>0.68260648262389412</v>
      </c>
      <c r="AJ31" s="71">
        <v>0.25641874692964506</v>
      </c>
      <c r="AK31" s="71">
        <v>5.6261203897861566E-2</v>
      </c>
      <c r="AL31" s="71">
        <v>1.9108899443372742</v>
      </c>
      <c r="AM31" s="71">
        <v>2.161980089407213</v>
      </c>
      <c r="AN31" s="71">
        <v>3.5788678249910855</v>
      </c>
      <c r="AO31" s="71">
        <v>0.24615158648736285</v>
      </c>
      <c r="AP31" s="71">
        <v>0.97683041031229567</v>
      </c>
      <c r="AQ31" s="71">
        <v>2.0643620762543007</v>
      </c>
      <c r="AR31" s="71">
        <v>0.2252335123576735</v>
      </c>
      <c r="AS31" s="71">
        <v>0.11571727903811373</v>
      </c>
      <c r="AT31" s="71">
        <v>0.83320954234453837</v>
      </c>
      <c r="AU31" s="71">
        <v>0.13752242611503149</v>
      </c>
      <c r="AV31" s="71">
        <v>0.15370782567073163</v>
      </c>
      <c r="AW31" s="71">
        <v>0.2187002134958336</v>
      </c>
      <c r="AX31" s="71">
        <v>0.31824819578298702</v>
      </c>
      <c r="AY31" s="71">
        <v>8.9938728734626869E-2</v>
      </c>
      <c r="AZ31" s="71">
        <v>6.6996572319414402E-2</v>
      </c>
      <c r="BA31" s="71">
        <v>54010653</v>
      </c>
      <c r="BB31" s="71">
        <v>27041679</v>
      </c>
      <c r="BC31" s="71">
        <v>10108937</v>
      </c>
      <c r="BD31" s="71">
        <v>16860037</v>
      </c>
      <c r="BE31" s="71">
        <v>46941739</v>
      </c>
      <c r="BF31" s="71">
        <v>32317239</v>
      </c>
      <c r="BG31" s="71">
        <v>9213359</v>
      </c>
      <c r="BH31" s="71">
        <v>5411141</v>
      </c>
      <c r="BI31" s="71">
        <v>40091740</v>
      </c>
      <c r="BJ31" s="71">
        <v>25697477</v>
      </c>
      <c r="BK31" s="71">
        <v>4862435</v>
      </c>
      <c r="BL31" s="71">
        <v>2232104</v>
      </c>
      <c r="BM31" s="71">
        <v>0.20868328385466889</v>
      </c>
      <c r="BN31" s="71">
        <v>0.19870593991390642</v>
      </c>
      <c r="BO31" s="71">
        <v>0.62538372410345733</v>
      </c>
      <c r="BP31" s="71">
        <v>0.15214836124229894</v>
      </c>
      <c r="BQ31" s="71">
        <v>0.20442773650136142</v>
      </c>
      <c r="BR31" s="71">
        <v>0.66715624538092133</v>
      </c>
      <c r="BS31" s="71">
        <v>0.86912000489977415</v>
      </c>
      <c r="BT31" s="71">
        <v>1.1950899572471074</v>
      </c>
      <c r="BU31" s="71">
        <v>0.91140730227124767</v>
      </c>
      <c r="BV31" s="71">
        <v>0.3209447879622091</v>
      </c>
      <c r="BW31" s="71">
        <v>0.74229319167831576</v>
      </c>
      <c r="BX31" s="71">
        <v>0.95029147413516746</v>
      </c>
      <c r="BY31" s="71">
        <v>0.48100359117877578</v>
      </c>
      <c r="BZ31" s="71">
        <v>0.13239021954696778</v>
      </c>
    </row>
    <row r="32" spans="1:78">
      <c r="A32" s="39" t="str">
        <f t="shared" si="0"/>
        <v>2006TOT4</v>
      </c>
      <c r="B32" s="71">
        <v>2006</v>
      </c>
      <c r="C32" s="71" t="s">
        <v>117</v>
      </c>
      <c r="D32" s="71">
        <v>4</v>
      </c>
      <c r="E32" s="71">
        <v>7.7344288421778082E-3</v>
      </c>
      <c r="F32" s="71">
        <v>0.95241061904178714</v>
      </c>
      <c r="G32" s="71">
        <v>1.066931211233632</v>
      </c>
      <c r="H32" s="71">
        <v>0.12112605530668505</v>
      </c>
      <c r="I32" s="71">
        <v>6.7521079656213165E-2</v>
      </c>
      <c r="J32" s="71">
        <v>6.7466876868731624</v>
      </c>
      <c r="K32" s="71">
        <v>0.10889132463094664</v>
      </c>
      <c r="L32" s="71">
        <v>2.7984343021771343E-2</v>
      </c>
      <c r="M32" s="71">
        <v>5.387475212833568E-2</v>
      </c>
      <c r="N32" s="71">
        <v>7.1962920864808627E-2</v>
      </c>
      <c r="O32" s="71">
        <v>0.17323415550233334</v>
      </c>
      <c r="P32" s="71">
        <v>4.8924079882087461E-2</v>
      </c>
      <c r="Q32" s="71">
        <v>2.8366540646180449E-2</v>
      </c>
      <c r="R32" s="71">
        <v>3.2553613060102467E-2</v>
      </c>
      <c r="S32" s="71">
        <v>9.4807282515234209E-2</v>
      </c>
      <c r="T32" s="71">
        <v>1.7513480320998278E-2</v>
      </c>
      <c r="U32" s="71">
        <v>2.6842124939250065E-2</v>
      </c>
      <c r="V32" s="71">
        <v>0.20578498460471381</v>
      </c>
      <c r="W32" s="71">
        <v>8.3753379525820411E-3</v>
      </c>
      <c r="X32" s="71">
        <v>1.1231678575377246E-2</v>
      </c>
      <c r="Y32" s="71">
        <v>1.4276930615023985E-2</v>
      </c>
      <c r="Z32" s="71">
        <v>4.8349789174858791E-2</v>
      </c>
      <c r="AA32" s="71">
        <v>1.9795132528318816E-2</v>
      </c>
      <c r="AB32" s="71">
        <v>7.2315290370767492E-3</v>
      </c>
      <c r="AC32" s="71">
        <v>5.7151384018503323E-2</v>
      </c>
      <c r="AD32" s="71">
        <v>0.26098278120047491</v>
      </c>
      <c r="AE32" s="71">
        <v>0.87999777154636116</v>
      </c>
      <c r="AF32" s="71">
        <v>0.48032651503436569</v>
      </c>
      <c r="AG32" s="71">
        <v>0.99116035358585652</v>
      </c>
      <c r="AH32" s="71">
        <v>0.98225639608737703</v>
      </c>
      <c r="AI32" s="71">
        <v>0.74009200331851399</v>
      </c>
      <c r="AJ32" s="71">
        <v>0.29734211968226154</v>
      </c>
      <c r="AK32" s="71">
        <v>6.0158144706940725E-2</v>
      </c>
      <c r="AL32" s="71">
        <v>3.0084844522767322</v>
      </c>
      <c r="AM32" s="71">
        <v>2.7264621558788256</v>
      </c>
      <c r="AN32" s="71">
        <v>4.6408423421761427</v>
      </c>
      <c r="AO32" s="71">
        <v>0.33726035573961655</v>
      </c>
      <c r="AP32" s="71">
        <v>1.1644299033300425</v>
      </c>
      <c r="AQ32" s="71">
        <v>2.1508247479175799</v>
      </c>
      <c r="AR32" s="71">
        <v>0.34175503476049313</v>
      </c>
      <c r="AS32" s="71">
        <v>0.13857148027387253</v>
      </c>
      <c r="AT32" s="71">
        <v>0.81216508308191115</v>
      </c>
      <c r="AU32" s="71">
        <v>0.17474541489491729</v>
      </c>
      <c r="AV32" s="71">
        <v>0.18639361036893867</v>
      </c>
      <c r="AW32" s="71">
        <v>0.26940087630643028</v>
      </c>
      <c r="AX32" s="71">
        <v>0.3885593845699738</v>
      </c>
      <c r="AY32" s="71">
        <v>0.1487879575415692</v>
      </c>
      <c r="AZ32" s="71">
        <v>0.11219482365890572</v>
      </c>
      <c r="BA32" s="71">
        <v>1140183</v>
      </c>
      <c r="BB32" s="71">
        <v>563403</v>
      </c>
      <c r="BC32" s="71">
        <v>223521</v>
      </c>
      <c r="BD32" s="71">
        <v>353259</v>
      </c>
      <c r="BE32" s="71">
        <v>1054980</v>
      </c>
      <c r="BF32" s="71">
        <v>708432</v>
      </c>
      <c r="BG32" s="71">
        <v>216824</v>
      </c>
      <c r="BH32" s="71">
        <v>129724</v>
      </c>
      <c r="BI32" s="71">
        <v>876432</v>
      </c>
      <c r="BJ32" s="71">
        <v>535156</v>
      </c>
      <c r="BK32" s="71">
        <v>101462</v>
      </c>
      <c r="BL32" s="71">
        <v>52184</v>
      </c>
      <c r="BM32" s="71">
        <v>0.23496173883586374</v>
      </c>
      <c r="BN32" s="71">
        <v>0.20873085921629608</v>
      </c>
      <c r="BO32" s="71">
        <v>0.65319155919570993</v>
      </c>
      <c r="BP32" s="71">
        <v>0.17261869429248924</v>
      </c>
      <c r="BQ32" s="71">
        <v>0.19474115058131211</v>
      </c>
      <c r="BR32" s="71">
        <v>0.6959930506373937</v>
      </c>
      <c r="BS32" s="71">
        <v>0.9252725220425142</v>
      </c>
      <c r="BT32" s="71">
        <v>1.2574160946959814</v>
      </c>
      <c r="BU32" s="71">
        <v>0.9700386093476675</v>
      </c>
      <c r="BV32" s="71">
        <v>0.36722065113698449</v>
      </c>
      <c r="BW32" s="71">
        <v>0.76867660717621644</v>
      </c>
      <c r="BX32" s="71">
        <v>0.94986359675046106</v>
      </c>
      <c r="BY32" s="71">
        <v>0.45392602932162973</v>
      </c>
      <c r="BZ32" s="71">
        <v>0.14772164332685084</v>
      </c>
    </row>
    <row r="33" spans="1:78">
      <c r="A33" s="39" t="str">
        <f t="shared" si="0"/>
        <v>2007TOT0</v>
      </c>
      <c r="B33" s="71">
        <v>2007</v>
      </c>
      <c r="C33" s="71" t="s">
        <v>117</v>
      </c>
      <c r="D33" s="71">
        <v>0</v>
      </c>
      <c r="E33" s="71">
        <v>8.650086727288165E-3</v>
      </c>
      <c r="F33" s="71">
        <v>0.9496785497350817</v>
      </c>
      <c r="G33" s="71">
        <v>1.1986867588253607</v>
      </c>
      <c r="H33" s="71">
        <v>0.14344895624011936</v>
      </c>
      <c r="I33" s="71">
        <v>4.3955405769078824E-2</v>
      </c>
      <c r="J33" s="71">
        <v>8.1004113078083648</v>
      </c>
      <c r="K33" s="71">
        <v>7.1608656422171305E-2</v>
      </c>
      <c r="L33" s="71">
        <v>1.431058646652948E-2</v>
      </c>
      <c r="M33" s="71">
        <v>3.3191748793003219E-2</v>
      </c>
      <c r="N33" s="71">
        <v>5.0897903163537594E-2</v>
      </c>
      <c r="O33" s="71">
        <v>0.13898698407321486</v>
      </c>
      <c r="P33" s="71">
        <v>3.5595287842934503E-2</v>
      </c>
      <c r="Q33" s="71">
        <v>3.1702805122654526E-2</v>
      </c>
      <c r="R33" s="71">
        <v>3.1331944799736923E-2</v>
      </c>
      <c r="S33" s="71">
        <v>0.12766148806128891</v>
      </c>
      <c r="T33" s="71">
        <v>1.6971836925102721E-2</v>
      </c>
      <c r="U33" s="71">
        <v>2.5726421532028296E-2</v>
      </c>
      <c r="V33" s="71">
        <v>0.25536769545474508</v>
      </c>
      <c r="W33" s="71">
        <v>1.0466524678618567E-2</v>
      </c>
      <c r="X33" s="71">
        <v>1.3534651029640113E-2</v>
      </c>
      <c r="Y33" s="71">
        <v>1.7010053446104751E-2</v>
      </c>
      <c r="Z33" s="71">
        <v>8.0677576916501001E-2</v>
      </c>
      <c r="AA33" s="71">
        <v>3.0924968864039924E-2</v>
      </c>
      <c r="AB33" s="71">
        <v>1.4032866408148242E-2</v>
      </c>
      <c r="AC33" s="71">
        <v>4.6799724707501718E-2</v>
      </c>
      <c r="AD33" s="71">
        <v>0.22621762584223987</v>
      </c>
      <c r="AE33" s="71">
        <v>0.7492424148874427</v>
      </c>
      <c r="AF33" s="71">
        <v>0.41898759410918168</v>
      </c>
      <c r="AG33" s="71">
        <v>0.97205001662611645</v>
      </c>
      <c r="AH33" s="71">
        <v>0.97566386695515406</v>
      </c>
      <c r="AI33" s="71">
        <v>0.72615214746705881</v>
      </c>
      <c r="AJ33" s="71">
        <v>0.3062034340150942</v>
      </c>
      <c r="AK33" s="71">
        <v>5.4733461275309314E-2</v>
      </c>
      <c r="AL33" s="71">
        <v>2.71443264244646</v>
      </c>
      <c r="AM33" s="71">
        <v>2.7351176692546719</v>
      </c>
      <c r="AN33" s="71">
        <v>4.7113393257467386</v>
      </c>
      <c r="AO33" s="71">
        <v>0.45722478838739838</v>
      </c>
      <c r="AP33" s="71">
        <v>1.2638102689798885</v>
      </c>
      <c r="AQ33" s="71">
        <v>1.8031198852974304</v>
      </c>
      <c r="AR33" s="71">
        <v>0.21543322310122692</v>
      </c>
      <c r="AS33" s="71">
        <v>0.20355437100795473</v>
      </c>
      <c r="AT33" s="71">
        <v>0.71193623351574498</v>
      </c>
      <c r="AU33" s="71">
        <v>0.26174714609709493</v>
      </c>
      <c r="AV33" s="71">
        <v>0.18570835487459073</v>
      </c>
      <c r="AW33" s="71">
        <v>0.23657774887410554</v>
      </c>
      <c r="AX33" s="71">
        <v>0.35472709484331771</v>
      </c>
      <c r="AY33" s="71">
        <v>9.4289058738391718E-2</v>
      </c>
      <c r="AZ33" s="71">
        <v>0.13192856710384815</v>
      </c>
      <c r="BA33" s="71">
        <v>3968541</v>
      </c>
      <c r="BB33" s="71">
        <v>1995332</v>
      </c>
      <c r="BC33" s="71">
        <v>728268</v>
      </c>
      <c r="BD33" s="71">
        <v>1244941</v>
      </c>
      <c r="BE33" s="71">
        <v>3689561</v>
      </c>
      <c r="BF33" s="71">
        <v>2372623</v>
      </c>
      <c r="BG33" s="71">
        <v>796229</v>
      </c>
      <c r="BH33" s="71">
        <v>520709</v>
      </c>
      <c r="BI33" s="71">
        <v>3023283</v>
      </c>
      <c r="BJ33" s="71">
        <v>1876214</v>
      </c>
      <c r="BK33" s="71">
        <v>386469</v>
      </c>
      <c r="BL33" s="71">
        <v>217019</v>
      </c>
      <c r="BM33" s="71">
        <v>0.16745599225102495</v>
      </c>
      <c r="BN33" s="71">
        <v>0.21550822640081876</v>
      </c>
      <c r="BO33" s="71">
        <v>0.60511616120070566</v>
      </c>
      <c r="BP33" s="71">
        <v>0.10599004299615299</v>
      </c>
      <c r="BQ33" s="71">
        <v>0.1427343698196076</v>
      </c>
      <c r="BR33" s="71">
        <v>0.64139848361193053</v>
      </c>
      <c r="BS33" s="71">
        <v>0.92970212478590997</v>
      </c>
      <c r="BT33" s="71">
        <v>1.189086828658088</v>
      </c>
      <c r="BU33" s="71">
        <v>1.0933186684022915</v>
      </c>
      <c r="BV33" s="71">
        <v>0.41825998179833423</v>
      </c>
      <c r="BW33" s="71">
        <v>0.76181221259903831</v>
      </c>
      <c r="BX33" s="71">
        <v>0.94030166408397198</v>
      </c>
      <c r="BY33" s="71">
        <v>0.53066865494570681</v>
      </c>
      <c r="BZ33" s="71">
        <v>0.17432071078067155</v>
      </c>
    </row>
    <row r="34" spans="1:78">
      <c r="A34" s="39" t="str">
        <f t="shared" si="0"/>
        <v>2007TOT1</v>
      </c>
      <c r="B34" s="71">
        <v>2007</v>
      </c>
      <c r="C34" s="71" t="s">
        <v>117</v>
      </c>
      <c r="D34" s="71">
        <v>1</v>
      </c>
      <c r="E34" s="71">
        <v>1.014434092919257E-2</v>
      </c>
      <c r="F34" s="71">
        <v>0.94632752935246056</v>
      </c>
      <c r="G34" s="71">
        <v>1.1152398052083585</v>
      </c>
      <c r="H34" s="71">
        <v>0.12899814687326666</v>
      </c>
      <c r="I34" s="71">
        <v>3.6525033435495839E-2</v>
      </c>
      <c r="J34" s="71">
        <v>8.5394264885667539</v>
      </c>
      <c r="K34" s="71">
        <v>5.8944320360204971E-2</v>
      </c>
      <c r="L34" s="71">
        <v>1.1837797943485415E-2</v>
      </c>
      <c r="M34" s="71">
        <v>2.79057648837834E-2</v>
      </c>
      <c r="N34" s="71">
        <v>4.4566967537301987E-2</v>
      </c>
      <c r="O34" s="71">
        <v>0.12625975111016366</v>
      </c>
      <c r="P34" s="71">
        <v>3.1458719246084614E-2</v>
      </c>
      <c r="Q34" s="71">
        <v>3.0952961575875224E-2</v>
      </c>
      <c r="R34" s="71">
        <v>2.9175542323492187E-2</v>
      </c>
      <c r="S34" s="71">
        <v>0.13581692918154467</v>
      </c>
      <c r="T34" s="71">
        <v>1.7334649003100222E-2</v>
      </c>
      <c r="U34" s="71">
        <v>2.6299398850888427E-2</v>
      </c>
      <c r="V34" s="71">
        <v>0.27374032963879913</v>
      </c>
      <c r="W34" s="71">
        <v>1.1587206995659474E-2</v>
      </c>
      <c r="X34" s="71">
        <v>1.4628078352333564E-2</v>
      </c>
      <c r="Y34" s="71">
        <v>1.9111799092273993E-2</v>
      </c>
      <c r="Z34" s="71">
        <v>9.0062144401755154E-2</v>
      </c>
      <c r="AA34" s="71">
        <v>3.3996524564641965E-2</v>
      </c>
      <c r="AB34" s="71">
        <v>1.6321114938611946E-2</v>
      </c>
      <c r="AC34" s="71">
        <v>4.8930806833905771E-2</v>
      </c>
      <c r="AD34" s="71">
        <v>0.23820982298516902</v>
      </c>
      <c r="AE34" s="71">
        <v>0.74565716045239572</v>
      </c>
      <c r="AF34" s="71">
        <v>0.42569066034709091</v>
      </c>
      <c r="AG34" s="71">
        <v>0.96593603066660794</v>
      </c>
      <c r="AH34" s="71">
        <v>0.97150286600962188</v>
      </c>
      <c r="AI34" s="71">
        <v>0.73410626876266249</v>
      </c>
      <c r="AJ34" s="71">
        <v>0.32023254852304645</v>
      </c>
      <c r="AK34" s="71">
        <v>5.5478440296101064E-2</v>
      </c>
      <c r="AL34" s="71">
        <v>2.5554547293393486</v>
      </c>
      <c r="AM34" s="71">
        <v>2.7221842459350363</v>
      </c>
      <c r="AN34" s="71">
        <v>4.747973576579021</v>
      </c>
      <c r="AO34" s="71">
        <v>0.4123513513208259</v>
      </c>
      <c r="AP34" s="71">
        <v>1.1807931300792847</v>
      </c>
      <c r="AQ34" s="71">
        <v>1.6981816517985446</v>
      </c>
      <c r="AR34" s="71">
        <v>0.18233714374094853</v>
      </c>
      <c r="AS34" s="71">
        <v>0.24335351660614241</v>
      </c>
      <c r="AT34" s="71">
        <v>0.66547083172540877</v>
      </c>
      <c r="AU34" s="71">
        <v>0.30293423703929034</v>
      </c>
      <c r="AV34" s="71">
        <v>0.16995202435325632</v>
      </c>
      <c r="AW34" s="71">
        <v>0.22579799737378214</v>
      </c>
      <c r="AX34" s="71">
        <v>0.3485344608616468</v>
      </c>
      <c r="AY34" s="71">
        <v>7.7714619332971135E-2</v>
      </c>
      <c r="AZ34" s="71">
        <v>0.16049520365219788</v>
      </c>
      <c r="BA34" s="71">
        <v>2840252</v>
      </c>
      <c r="BB34" s="71">
        <v>1428330</v>
      </c>
      <c r="BC34" s="71">
        <v>520282</v>
      </c>
      <c r="BD34" s="71">
        <v>891640</v>
      </c>
      <c r="BE34" s="71">
        <v>2670006</v>
      </c>
      <c r="BF34" s="71">
        <v>1685961</v>
      </c>
      <c r="BG34" s="71">
        <v>578729</v>
      </c>
      <c r="BH34" s="71">
        <v>405316</v>
      </c>
      <c r="BI34" s="71">
        <v>2172314</v>
      </c>
      <c r="BJ34" s="71">
        <v>1335332</v>
      </c>
      <c r="BK34" s="71">
        <v>279625</v>
      </c>
      <c r="BL34" s="71">
        <v>165257</v>
      </c>
      <c r="BM34" s="71">
        <v>0.14737142219827551</v>
      </c>
      <c r="BN34" s="71">
        <v>0.21257992977891396</v>
      </c>
      <c r="BO34" s="71">
        <v>0.59580367633080478</v>
      </c>
      <c r="BP34" s="71">
        <v>8.9591436711632291E-2</v>
      </c>
      <c r="BQ34" s="71">
        <v>0.12537858166024143</v>
      </c>
      <c r="BR34" s="71">
        <v>0.63086107883844067</v>
      </c>
      <c r="BS34" s="71">
        <v>0.94005954401229186</v>
      </c>
      <c r="BT34" s="71">
        <v>1.18037218289891</v>
      </c>
      <c r="BU34" s="71">
        <v>1.1123371556194526</v>
      </c>
      <c r="BV34" s="71">
        <v>0.45457359472432818</v>
      </c>
      <c r="BW34" s="71">
        <v>0.76483143045053747</v>
      </c>
      <c r="BX34" s="71">
        <v>0.93489039647700456</v>
      </c>
      <c r="BY34" s="71">
        <v>0.53744892193079907</v>
      </c>
      <c r="BZ34" s="71">
        <v>0.18534049616437126</v>
      </c>
    </row>
    <row r="35" spans="1:78">
      <c r="A35" s="39" t="str">
        <f t="shared" si="0"/>
        <v>2007TOT2</v>
      </c>
      <c r="B35" s="71">
        <v>2007</v>
      </c>
      <c r="C35" s="71" t="s">
        <v>117</v>
      </c>
      <c r="D35" s="71">
        <v>2</v>
      </c>
      <c r="E35" s="71">
        <v>9.3015681901171456E-3</v>
      </c>
      <c r="F35" s="71">
        <v>0.95237936459340589</v>
      </c>
      <c r="G35" s="71">
        <v>0.99224787075508014</v>
      </c>
      <c r="H35" s="71">
        <v>9.9230708498228501E-2</v>
      </c>
      <c r="I35" s="71">
        <v>2.9675973951129551E-2</v>
      </c>
      <c r="J35" s="71">
        <v>9.3864207544879221</v>
      </c>
      <c r="K35" s="71">
        <v>4.7220356605783387E-2</v>
      </c>
      <c r="L35" s="71">
        <v>7.8423607412512926E-3</v>
      </c>
      <c r="M35" s="71">
        <v>1.9377662990695196E-2</v>
      </c>
      <c r="N35" s="71">
        <v>3.6759062000689242E-2</v>
      </c>
      <c r="O35" s="71">
        <v>0.10673868816378959</v>
      </c>
      <c r="P35" s="71">
        <v>2.2300833751057365E-2</v>
      </c>
      <c r="Q35" s="71">
        <v>2.3225537689150661E-2</v>
      </c>
      <c r="R35" s="71">
        <v>2.5531668050377519E-2</v>
      </c>
      <c r="S35" s="71">
        <v>0.13273172914251699</v>
      </c>
      <c r="T35" s="71">
        <v>1.522359331432689E-2</v>
      </c>
      <c r="U35" s="71">
        <v>2.5836883987593595E-2</v>
      </c>
      <c r="V35" s="71">
        <v>0.28359994243240705</v>
      </c>
      <c r="W35" s="71">
        <v>1.4766136548764059E-2</v>
      </c>
      <c r="X35" s="71">
        <v>1.8452714292427709E-2</v>
      </c>
      <c r="Y35" s="71">
        <v>2.1685261912967199E-2</v>
      </c>
      <c r="Z35" s="71">
        <v>0.12826852736614555</v>
      </c>
      <c r="AA35" s="71">
        <v>4.5986520567686956E-2</v>
      </c>
      <c r="AB35" s="71">
        <v>2.4452520442369747E-2</v>
      </c>
      <c r="AC35" s="71">
        <v>4.3909074291121411E-2</v>
      </c>
      <c r="AD35" s="71">
        <v>0.27680194302677219</v>
      </c>
      <c r="AE35" s="71">
        <v>0.77873265476117914</v>
      </c>
      <c r="AF35" s="71">
        <v>0.46225987824072107</v>
      </c>
      <c r="AG35" s="71">
        <v>0.9769974102559722</v>
      </c>
      <c r="AH35" s="71">
        <v>0.97664943187095576</v>
      </c>
      <c r="AI35" s="71">
        <v>0.76191952526289441</v>
      </c>
      <c r="AJ35" s="71">
        <v>0.36677913009155938</v>
      </c>
      <c r="AK35" s="71">
        <v>5.8908633964096617E-2</v>
      </c>
      <c r="AL35" s="71">
        <v>2.5128309758070517</v>
      </c>
      <c r="AM35" s="71">
        <v>2.4793643043873255</v>
      </c>
      <c r="AN35" s="71">
        <v>4.4988136217358585</v>
      </c>
      <c r="AO35" s="71">
        <v>0.41257234075270993</v>
      </c>
      <c r="AP35" s="71">
        <v>1.0505805133285859</v>
      </c>
      <c r="AQ35" s="71">
        <v>1.4431182320692311</v>
      </c>
      <c r="AR35" s="71">
        <v>0.19026576352276167</v>
      </c>
      <c r="AS35" s="71">
        <v>0.27199411471795937</v>
      </c>
      <c r="AT35" s="71">
        <v>0.6457826918326206</v>
      </c>
      <c r="AU35" s="71">
        <v>0.33106131846924247</v>
      </c>
      <c r="AV35" s="71">
        <v>0.15234668478117372</v>
      </c>
      <c r="AW35" s="71">
        <v>0.16892965075676578</v>
      </c>
      <c r="AX35" s="71">
        <v>0.31588401991706561</v>
      </c>
      <c r="AY35" s="71">
        <v>6.9831493225599062E-2</v>
      </c>
      <c r="AZ35" s="71">
        <v>0.20697044980117313</v>
      </c>
      <c r="BA35" s="71">
        <v>1374862</v>
      </c>
      <c r="BB35" s="71">
        <v>659798</v>
      </c>
      <c r="BC35" s="71">
        <v>260140</v>
      </c>
      <c r="BD35" s="71">
        <v>454924</v>
      </c>
      <c r="BE35" s="71">
        <v>1349759</v>
      </c>
      <c r="BF35" s="71">
        <v>766619</v>
      </c>
      <c r="BG35" s="71">
        <v>312295</v>
      </c>
      <c r="BH35" s="71">
        <v>270845</v>
      </c>
      <c r="BI35" s="71">
        <v>1066979</v>
      </c>
      <c r="BJ35" s="71">
        <v>620208</v>
      </c>
      <c r="BK35" s="71">
        <v>160862</v>
      </c>
      <c r="BL35" s="71">
        <v>109965</v>
      </c>
      <c r="BM35" s="71">
        <v>0.12009295813744454</v>
      </c>
      <c r="BN35" s="71">
        <v>0.18668215773348479</v>
      </c>
      <c r="BO35" s="71">
        <v>0.52791103169284082</v>
      </c>
      <c r="BP35" s="71">
        <v>6.7149929342228937E-2</v>
      </c>
      <c r="BQ35" s="71">
        <v>9.0859869611359723E-2</v>
      </c>
      <c r="BR35" s="71">
        <v>0.56143192668099262</v>
      </c>
      <c r="BS35" s="71">
        <v>0.98174144023181964</v>
      </c>
      <c r="BT35" s="71">
        <v>1.161899551074723</v>
      </c>
      <c r="BU35" s="71">
        <v>1.2004881986622589</v>
      </c>
      <c r="BV35" s="71">
        <v>0.59536318154241152</v>
      </c>
      <c r="BW35" s="71">
        <v>0.77606261573888868</v>
      </c>
      <c r="BX35" s="71">
        <v>0.93999678689538313</v>
      </c>
      <c r="BY35" s="71">
        <v>0.61836703313600372</v>
      </c>
      <c r="BZ35" s="71">
        <v>0.24172169417309264</v>
      </c>
    </row>
    <row r="36" spans="1:78">
      <c r="A36" s="39" t="str">
        <f t="shared" si="0"/>
        <v>2007TOT3</v>
      </c>
      <c r="B36" s="71">
        <v>2007</v>
      </c>
      <c r="C36" s="71" t="s">
        <v>117</v>
      </c>
      <c r="D36" s="71">
        <v>3</v>
      </c>
      <c r="E36" s="71">
        <v>2.9975190389271149E-2</v>
      </c>
      <c r="F36" s="71">
        <v>0.95972049534623216</v>
      </c>
      <c r="G36" s="71">
        <v>0.98310037741427125</v>
      </c>
      <c r="H36" s="71">
        <v>0.12604895241014868</v>
      </c>
      <c r="I36" s="71">
        <v>9.9368602818057497E-2</v>
      </c>
      <c r="J36" s="71">
        <v>6.9101576337488275</v>
      </c>
      <c r="K36" s="71">
        <v>0.1365308640677399</v>
      </c>
      <c r="L36" s="71">
        <v>2.8523197735575021E-2</v>
      </c>
      <c r="M36" s="71">
        <v>4.0892248215435363E-2</v>
      </c>
      <c r="N36" s="71">
        <v>5.6778709221169038E-2</v>
      </c>
      <c r="O36" s="71">
        <v>0.14598816771866066</v>
      </c>
      <c r="P36" s="71">
        <v>4.9637896544157407E-2</v>
      </c>
      <c r="Q36" s="71">
        <v>3.1207225192724678E-2</v>
      </c>
      <c r="R36" s="71">
        <v>3.2142438663158239E-2</v>
      </c>
      <c r="S36" s="71">
        <v>0.10010991274143789</v>
      </c>
      <c r="T36" s="71">
        <v>1.7636222029534718E-2</v>
      </c>
      <c r="U36" s="71">
        <v>2.0924373052601187E-2</v>
      </c>
      <c r="V36" s="71">
        <v>0.2123752473548465</v>
      </c>
      <c r="W36" s="71">
        <v>1.0568972132151928E-2</v>
      </c>
      <c r="X36" s="71">
        <v>1.16579691195313E-2</v>
      </c>
      <c r="Y36" s="71">
        <v>1.4687961659653219E-2</v>
      </c>
      <c r="Z36" s="71">
        <v>5.8168165681287333E-2</v>
      </c>
      <c r="AA36" s="71">
        <v>2.3278018491540008E-2</v>
      </c>
      <c r="AB36" s="71">
        <v>8.8924103787956059E-3</v>
      </c>
      <c r="AC36" s="71">
        <v>0.11107098738648033</v>
      </c>
      <c r="AD36" s="71">
        <v>0.17518771976687481</v>
      </c>
      <c r="AE36" s="71">
        <v>0.70731530327630499</v>
      </c>
      <c r="AF36" s="71">
        <v>0.36230085867681833</v>
      </c>
      <c r="AG36" s="71">
        <v>0.97183246635721676</v>
      </c>
      <c r="AH36" s="71">
        <v>0.97088472822657534</v>
      </c>
      <c r="AI36" s="71">
        <v>0.67265021930976321</v>
      </c>
      <c r="AJ36" s="71">
        <v>0.25130427008748019</v>
      </c>
      <c r="AK36" s="71">
        <v>5.4577670677343211E-2</v>
      </c>
      <c r="AL36" s="71">
        <v>2.3597446734867837</v>
      </c>
      <c r="AM36" s="71">
        <v>2.1745259177149698</v>
      </c>
      <c r="AN36" s="71">
        <v>3.5602902647500096</v>
      </c>
      <c r="AO36" s="71">
        <v>0.32596688006665814</v>
      </c>
      <c r="AP36" s="71">
        <v>1.0596385076260204</v>
      </c>
      <c r="AQ36" s="71">
        <v>2.0085425797918304</v>
      </c>
      <c r="AR36" s="71">
        <v>0.24614247518019738</v>
      </c>
      <c r="AS36" s="71">
        <v>0.11615838349662096</v>
      </c>
      <c r="AT36" s="71">
        <v>0.83619681952946856</v>
      </c>
      <c r="AU36" s="71">
        <v>0.13520254965081757</v>
      </c>
      <c r="AV36" s="71">
        <v>0.17286995644323205</v>
      </c>
      <c r="AW36" s="71">
        <v>0.21277536786595219</v>
      </c>
      <c r="AX36" s="71">
        <v>0.3071457080044101</v>
      </c>
      <c r="AY36" s="71">
        <v>0.10436952870194598</v>
      </c>
      <c r="AZ36" s="71">
        <v>7.0818191064928843E-2</v>
      </c>
      <c r="BA36" s="71">
        <v>53908104</v>
      </c>
      <c r="BB36" s="71">
        <v>27281120</v>
      </c>
      <c r="BC36" s="71">
        <v>9915530</v>
      </c>
      <c r="BD36" s="71">
        <v>16711454</v>
      </c>
      <c r="BE36" s="71">
        <v>47591461</v>
      </c>
      <c r="BF36" s="71">
        <v>32801359</v>
      </c>
      <c r="BG36" s="71">
        <v>9110028</v>
      </c>
      <c r="BH36" s="71">
        <v>5680074</v>
      </c>
      <c r="BI36" s="71">
        <v>40006950</v>
      </c>
      <c r="BJ36" s="71">
        <v>25839068</v>
      </c>
      <c r="BK36" s="71">
        <v>4841673</v>
      </c>
      <c r="BL36" s="71">
        <v>2320325</v>
      </c>
      <c r="BM36" s="71">
        <v>0.19801047306414321</v>
      </c>
      <c r="BN36" s="71">
        <v>0.20930392884493704</v>
      </c>
      <c r="BO36" s="71">
        <v>0.62531587975209624</v>
      </c>
      <c r="BP36" s="71">
        <v>0.14614784700547703</v>
      </c>
      <c r="BQ36" s="71">
        <v>0.19108757020787046</v>
      </c>
      <c r="BR36" s="71">
        <v>0.66351907883858641</v>
      </c>
      <c r="BS36" s="71">
        <v>0.88282572505239654</v>
      </c>
      <c r="BT36" s="71">
        <v>1.2023464945720703</v>
      </c>
      <c r="BU36" s="71">
        <v>0.91876359609622482</v>
      </c>
      <c r="BV36" s="71">
        <v>0.33989107111804873</v>
      </c>
      <c r="BW36" s="71">
        <v>0.74213238885196187</v>
      </c>
      <c r="BX36" s="71">
        <v>0.94714102646812159</v>
      </c>
      <c r="BY36" s="71">
        <v>0.48829190169360587</v>
      </c>
      <c r="BZ36" s="71">
        <v>0.13884638643651234</v>
      </c>
    </row>
    <row r="37" spans="1:78">
      <c r="A37" s="39" t="str">
        <f t="shared" si="0"/>
        <v>2007TOT4</v>
      </c>
      <c r="B37" s="71">
        <v>2007</v>
      </c>
      <c r="C37" s="71" t="s">
        <v>117</v>
      </c>
      <c r="D37" s="71">
        <v>4</v>
      </c>
      <c r="E37" s="71">
        <v>5.1427519677793056E-3</v>
      </c>
      <c r="F37" s="71">
        <v>0.9581200771778583</v>
      </c>
      <c r="G37" s="71">
        <v>1.3945546376795903</v>
      </c>
      <c r="H37" s="71">
        <v>0.17736810194558428</v>
      </c>
      <c r="I37" s="71">
        <v>6.4919252868718663E-2</v>
      </c>
      <c r="J37" s="71">
        <v>6.8287669657548742</v>
      </c>
      <c r="K37" s="71">
        <v>0.10829196944848457</v>
      </c>
      <c r="L37" s="71">
        <v>2.147322610234282E-2</v>
      </c>
      <c r="M37" s="71">
        <v>4.8503045132991404E-2</v>
      </c>
      <c r="N37" s="71">
        <v>6.9235989912838594E-2</v>
      </c>
      <c r="O37" s="71">
        <v>0.17585248325595917</v>
      </c>
      <c r="P37" s="71">
        <v>4.7577206196220939E-2</v>
      </c>
      <c r="Q37" s="71">
        <v>3.3874789932018083E-2</v>
      </c>
      <c r="R37" s="71">
        <v>3.7578145679099936E-2</v>
      </c>
      <c r="S37" s="71">
        <v>0.10403856791623087</v>
      </c>
      <c r="T37" s="71">
        <v>1.5920921270165259E-2</v>
      </c>
      <c r="U37" s="71">
        <v>2.4066744606062354E-2</v>
      </c>
      <c r="V37" s="71">
        <v>0.20214981750252706</v>
      </c>
      <c r="W37" s="71">
        <v>7.2203742260473769E-3</v>
      </c>
      <c r="X37" s="71">
        <v>1.0367446957225461E-2</v>
      </c>
      <c r="Y37" s="71">
        <v>1.0922170665446249E-2</v>
      </c>
      <c r="Z37" s="71">
        <v>5.3494389026216248E-2</v>
      </c>
      <c r="AA37" s="71">
        <v>2.2027949810563607E-2</v>
      </c>
      <c r="AB37" s="71">
        <v>7.4047623595599786E-3</v>
      </c>
      <c r="AC37" s="71">
        <v>4.0444392830875239E-2</v>
      </c>
      <c r="AD37" s="71">
        <v>0.1966975059133507</v>
      </c>
      <c r="AE37" s="71">
        <v>0.75818618058792053</v>
      </c>
      <c r="AF37" s="71">
        <v>0.40240624802377789</v>
      </c>
      <c r="AG37" s="71">
        <v>0.98847564805515187</v>
      </c>
      <c r="AH37" s="71">
        <v>0.98557317521758347</v>
      </c>
      <c r="AI37" s="71">
        <v>0.70611847288876151</v>
      </c>
      <c r="AJ37" s="71">
        <v>0.27013982458005226</v>
      </c>
      <c r="AK37" s="71">
        <v>5.2575566974019203E-2</v>
      </c>
      <c r="AL37" s="71">
        <v>3.087039767831091</v>
      </c>
      <c r="AM37" s="71">
        <v>2.7686623382538955</v>
      </c>
      <c r="AN37" s="71">
        <v>4.613862068965517</v>
      </c>
      <c r="AO37" s="71">
        <v>0.5777802726641037</v>
      </c>
      <c r="AP37" s="71">
        <v>1.4615132811155394</v>
      </c>
      <c r="AQ37" s="71">
        <v>2.0686724318847922</v>
      </c>
      <c r="AR37" s="71">
        <v>0.29730285208372859</v>
      </c>
      <c r="AS37" s="71">
        <v>0.10510339594004933</v>
      </c>
      <c r="AT37" s="71">
        <v>0.83005691132250925</v>
      </c>
      <c r="AU37" s="71">
        <v>0.157044573612447</v>
      </c>
      <c r="AV37" s="71">
        <v>0.22263751633747259</v>
      </c>
      <c r="AW37" s="71">
        <v>0.26453656434280187</v>
      </c>
      <c r="AX37" s="71">
        <v>0.37120459770114944</v>
      </c>
      <c r="AY37" s="71">
        <v>0.13508887491641466</v>
      </c>
      <c r="AZ37" s="71">
        <v>6.1608630996936038E-2</v>
      </c>
      <c r="BA37" s="71">
        <v>1128289</v>
      </c>
      <c r="BB37" s="71">
        <v>567002</v>
      </c>
      <c r="BC37" s="71">
        <v>207986</v>
      </c>
      <c r="BD37" s="71">
        <v>353301</v>
      </c>
      <c r="BE37" s="71">
        <v>1019555</v>
      </c>
      <c r="BF37" s="71">
        <v>686662</v>
      </c>
      <c r="BG37" s="71">
        <v>217500</v>
      </c>
      <c r="BH37" s="71">
        <v>115393</v>
      </c>
      <c r="BI37" s="71">
        <v>850969</v>
      </c>
      <c r="BJ37" s="71">
        <v>540882</v>
      </c>
      <c r="BK37" s="71">
        <v>106844</v>
      </c>
      <c r="BL37" s="71">
        <v>51762</v>
      </c>
      <c r="BM37" s="71">
        <v>0.23369232148028343</v>
      </c>
      <c r="BN37" s="71">
        <v>0.22735047977319811</v>
      </c>
      <c r="BO37" s="71">
        <v>0.64463729417000448</v>
      </c>
      <c r="BP37" s="71">
        <v>0.15611865810165573</v>
      </c>
      <c r="BQ37" s="71">
        <v>0.20641901963793299</v>
      </c>
      <c r="BR37" s="71">
        <v>0.68482718929574726</v>
      </c>
      <c r="BS37" s="71">
        <v>0.90362930064903579</v>
      </c>
      <c r="BT37" s="71">
        <v>1.2110398199653616</v>
      </c>
      <c r="BU37" s="71">
        <v>1.045743463502351</v>
      </c>
      <c r="BV37" s="71">
        <v>0.32661385051273562</v>
      </c>
      <c r="BW37" s="71">
        <v>0.75421190847380415</v>
      </c>
      <c r="BX37" s="71">
        <v>0.95393314309296973</v>
      </c>
      <c r="BY37" s="71">
        <v>0.51370765339974811</v>
      </c>
      <c r="BZ37" s="71">
        <v>0.14650963342871942</v>
      </c>
    </row>
    <row r="38" spans="1:78">
      <c r="A38" s="39" t="str">
        <f t="shared" si="0"/>
        <v>2008TOT0</v>
      </c>
      <c r="B38" s="71">
        <v>2008</v>
      </c>
      <c r="C38" s="71" t="s">
        <v>117</v>
      </c>
      <c r="D38" s="71">
        <v>0</v>
      </c>
      <c r="E38" s="71">
        <v>9.4951768308727605E-3</v>
      </c>
      <c r="F38" s="71">
        <v>0.9454255881357192</v>
      </c>
      <c r="G38" s="71">
        <v>1.2811202581101302</v>
      </c>
      <c r="H38" s="71">
        <v>0.15676239423699073</v>
      </c>
      <c r="I38" s="71">
        <v>4.4461275447421393E-2</v>
      </c>
      <c r="J38" s="71">
        <v>8.2379759099069432</v>
      </c>
      <c r="K38" s="71">
        <v>7.8764871140124731E-2</v>
      </c>
      <c r="L38" s="71">
        <v>1.1334040306031287E-2</v>
      </c>
      <c r="M38" s="71">
        <v>2.855549708029774E-2</v>
      </c>
      <c r="N38" s="71">
        <v>4.7102942400591603E-2</v>
      </c>
      <c r="O38" s="71">
        <v>0.13513177767461931</v>
      </c>
      <c r="P38" s="71">
        <v>3.5383147552137124E-2</v>
      </c>
      <c r="Q38" s="71">
        <v>2.6989253618144381E-2</v>
      </c>
      <c r="R38" s="71">
        <v>2.7189596161932596E-2</v>
      </c>
      <c r="S38" s="71">
        <v>0.12791642095510794</v>
      </c>
      <c r="T38" s="71">
        <v>1.681755137302952E-2</v>
      </c>
      <c r="U38" s="71">
        <v>2.6771052971329742E-2</v>
      </c>
      <c r="V38" s="71">
        <v>0.25853273336612848</v>
      </c>
      <c r="W38" s="71">
        <v>1.2262954419192522E-2</v>
      </c>
      <c r="X38" s="71">
        <v>1.6298885703163783E-2</v>
      </c>
      <c r="Y38" s="71">
        <v>1.816657004099264E-2</v>
      </c>
      <c r="Z38" s="71">
        <v>8.2862964236269918E-2</v>
      </c>
      <c r="AA38" s="71">
        <v>3.2696430106653858E-2</v>
      </c>
      <c r="AB38" s="71">
        <v>1.7223310894252802E-2</v>
      </c>
      <c r="AC38" s="71">
        <v>4.8443806175254414E-2</v>
      </c>
      <c r="AD38" s="71">
        <v>0.20571417293084684</v>
      </c>
      <c r="AE38" s="71">
        <v>0.79818128948690159</v>
      </c>
      <c r="AF38" s="71">
        <v>0.41178396011820367</v>
      </c>
      <c r="AG38" s="71">
        <v>0.98175449763546097</v>
      </c>
      <c r="AH38" s="71">
        <v>0.97668086802700749</v>
      </c>
      <c r="AI38" s="71">
        <v>0.72908211268501322</v>
      </c>
      <c r="AJ38" s="71">
        <v>0.28809052910592314</v>
      </c>
      <c r="AK38" s="71">
        <v>5.3323612540057533E-2</v>
      </c>
      <c r="AL38" s="71">
        <v>2.7245847682810331</v>
      </c>
      <c r="AM38" s="71">
        <v>2.797417358937325</v>
      </c>
      <c r="AN38" s="71">
        <v>4.6285119720022871</v>
      </c>
      <c r="AO38" s="71">
        <v>0.51843760192925992</v>
      </c>
      <c r="AP38" s="71">
        <v>1.3458026260059297</v>
      </c>
      <c r="AQ38" s="71">
        <v>1.868531949660293</v>
      </c>
      <c r="AR38" s="71">
        <v>0.19706348024207118</v>
      </c>
      <c r="AS38" s="71">
        <v>0.21472047987613252</v>
      </c>
      <c r="AT38" s="71">
        <v>0.70176415415142357</v>
      </c>
      <c r="AU38" s="71">
        <v>0.27761231955815807</v>
      </c>
      <c r="AV38" s="71">
        <v>0.19339723366166542</v>
      </c>
      <c r="AW38" s="71">
        <v>0.25481382163733213</v>
      </c>
      <c r="AX38" s="71">
        <v>0.33969895836384545</v>
      </c>
      <c r="AY38" s="71">
        <v>7.8184299417473541E-2</v>
      </c>
      <c r="AZ38" s="71">
        <v>0.1275298735133733</v>
      </c>
      <c r="BA38" s="71">
        <v>3900855</v>
      </c>
      <c r="BB38" s="71">
        <v>1937648</v>
      </c>
      <c r="BC38" s="71">
        <v>716097</v>
      </c>
      <c r="BD38" s="71">
        <v>1247110</v>
      </c>
      <c r="BE38" s="71">
        <v>3600063</v>
      </c>
      <c r="BF38" s="71">
        <v>2257407</v>
      </c>
      <c r="BG38" s="71">
        <v>785207</v>
      </c>
      <c r="BH38" s="71">
        <v>557449</v>
      </c>
      <c r="BI38" s="71">
        <v>2944697</v>
      </c>
      <c r="BJ38" s="71">
        <v>1811144</v>
      </c>
      <c r="BK38" s="71">
        <v>386514</v>
      </c>
      <c r="BL38" s="71">
        <v>218563</v>
      </c>
      <c r="BM38" s="71">
        <v>0.16198138254473493</v>
      </c>
      <c r="BN38" s="71">
        <v>0.20985424860489876</v>
      </c>
      <c r="BO38" s="71">
        <v>0.59019829657247136</v>
      </c>
      <c r="BP38" s="71">
        <v>9.4430267650108951E-2</v>
      </c>
      <c r="BQ38" s="71">
        <v>0.12810843171852779</v>
      </c>
      <c r="BR38" s="71">
        <v>0.62728608871555969</v>
      </c>
      <c r="BS38" s="71">
        <v>0.92289075087384687</v>
      </c>
      <c r="BT38" s="71">
        <v>1.1650242974988234</v>
      </c>
      <c r="BU38" s="71">
        <v>1.0965092717885985</v>
      </c>
      <c r="BV38" s="71">
        <v>0.44699264699986369</v>
      </c>
      <c r="BW38" s="71">
        <v>0.75488501879716119</v>
      </c>
      <c r="BX38" s="71">
        <v>0.93471260001816636</v>
      </c>
      <c r="BY38" s="71">
        <v>0.53975089966862033</v>
      </c>
      <c r="BZ38" s="71">
        <v>0.17525559092622142</v>
      </c>
    </row>
    <row r="39" spans="1:78">
      <c r="A39" s="39" t="str">
        <f t="shared" si="0"/>
        <v>2008TOT1</v>
      </c>
      <c r="B39" s="71">
        <v>2008</v>
      </c>
      <c r="C39" s="71" t="s">
        <v>117</v>
      </c>
      <c r="D39" s="71">
        <v>1</v>
      </c>
      <c r="E39" s="71">
        <v>9.3574916875640603E-3</v>
      </c>
      <c r="F39" s="71">
        <v>0.94334428178133489</v>
      </c>
      <c r="G39" s="71">
        <v>1.2203258876833034</v>
      </c>
      <c r="H39" s="71">
        <v>0.13751750133423249</v>
      </c>
      <c r="I39" s="71">
        <v>3.5589356931065394E-2</v>
      </c>
      <c r="J39" s="71">
        <v>8.5881150111830049</v>
      </c>
      <c r="K39" s="71">
        <v>6.7621619191061258E-2</v>
      </c>
      <c r="L39" s="71">
        <v>1.0059132734747728E-2</v>
      </c>
      <c r="M39" s="71">
        <v>2.2993427059685823E-2</v>
      </c>
      <c r="N39" s="71">
        <v>4.1503295777856927E-2</v>
      </c>
      <c r="O39" s="71">
        <v>0.1294170115650137</v>
      </c>
      <c r="P39" s="71">
        <v>3.1445605081112674E-2</v>
      </c>
      <c r="Q39" s="71">
        <v>2.6120158734299646E-2</v>
      </c>
      <c r="R39" s="71">
        <v>2.5866360045689006E-2</v>
      </c>
      <c r="S39" s="71">
        <v>0.13482819362585119</v>
      </c>
      <c r="T39" s="71">
        <v>1.775292986071355E-2</v>
      </c>
      <c r="U39" s="71">
        <v>2.7724098277249636E-2</v>
      </c>
      <c r="V39" s="71">
        <v>0.26863870170434473</v>
      </c>
      <c r="W39" s="71">
        <v>1.2680888919419309E-2</v>
      </c>
      <c r="X39" s="71">
        <v>1.6990747228697919E-2</v>
      </c>
      <c r="Y39" s="71">
        <v>1.9695879428842832E-2</v>
      </c>
      <c r="Z39" s="71">
        <v>9.1632076326284964E-2</v>
      </c>
      <c r="AA39" s="71">
        <v>3.4572730038818354E-2</v>
      </c>
      <c r="AB39" s="71">
        <v>2.0457144400310798E-2</v>
      </c>
      <c r="AC39" s="71">
        <v>5.615256461042701E-2</v>
      </c>
      <c r="AD39" s="71">
        <v>0.20228572330593253</v>
      </c>
      <c r="AE39" s="71">
        <v>0.78708303498221022</v>
      </c>
      <c r="AF39" s="71">
        <v>0.40532244456323624</v>
      </c>
      <c r="AG39" s="71">
        <v>0.97972046075345431</v>
      </c>
      <c r="AH39" s="71">
        <v>0.97565088980811021</v>
      </c>
      <c r="AI39" s="71">
        <v>0.73799303059621812</v>
      </c>
      <c r="AJ39" s="71">
        <v>0.30464236504894487</v>
      </c>
      <c r="AK39" s="71">
        <v>5.4435361498607844E-2</v>
      </c>
      <c r="AL39" s="71">
        <v>2.6479251963266703</v>
      </c>
      <c r="AM39" s="71">
        <v>2.767462915854987</v>
      </c>
      <c r="AN39" s="71">
        <v>4.7860676777852911</v>
      </c>
      <c r="AO39" s="71">
        <v>0.5093776537961836</v>
      </c>
      <c r="AP39" s="71">
        <v>1.2759398012580094</v>
      </c>
      <c r="AQ39" s="71">
        <v>1.6663330489944901</v>
      </c>
      <c r="AR39" s="71">
        <v>0.16362652720797077</v>
      </c>
      <c r="AS39" s="71">
        <v>0.24169591735526544</v>
      </c>
      <c r="AT39" s="71">
        <v>0.64993669506740415</v>
      </c>
      <c r="AU39" s="71">
        <v>0.32789620066625846</v>
      </c>
      <c r="AV39" s="71">
        <v>0.17521878187075127</v>
      </c>
      <c r="AW39" s="71">
        <v>0.22976398741811407</v>
      </c>
      <c r="AX39" s="71">
        <v>0.3448216971888326</v>
      </c>
      <c r="AY39" s="71">
        <v>5.7257526667429628E-2</v>
      </c>
      <c r="AZ39" s="71">
        <v>0.14502819663850292</v>
      </c>
      <c r="BA39" s="71">
        <v>2769490</v>
      </c>
      <c r="BB39" s="71">
        <v>1399894</v>
      </c>
      <c r="BC39" s="71">
        <v>499104</v>
      </c>
      <c r="BD39" s="71">
        <v>870492</v>
      </c>
      <c r="BE39" s="71">
        <v>2599887</v>
      </c>
      <c r="BF39" s="71">
        <v>1600429</v>
      </c>
      <c r="BG39" s="71">
        <v>579688</v>
      </c>
      <c r="BH39" s="71">
        <v>419770</v>
      </c>
      <c r="BI39" s="71">
        <v>2111139</v>
      </c>
      <c r="BJ39" s="71">
        <v>1303815</v>
      </c>
      <c r="BK39" s="71">
        <v>288246</v>
      </c>
      <c r="BL39" s="71">
        <v>161203</v>
      </c>
      <c r="BM39" s="71">
        <v>0.15086688418366179</v>
      </c>
      <c r="BN39" s="71">
        <v>0.20904458347569685</v>
      </c>
      <c r="BO39" s="71">
        <v>0.57813020167401508</v>
      </c>
      <c r="BP39" s="71">
        <v>7.9963089135126911E-2</v>
      </c>
      <c r="BQ39" s="71">
        <v>0.11454076375747005</v>
      </c>
      <c r="BR39" s="71">
        <v>0.61573789617454755</v>
      </c>
      <c r="BS39" s="71">
        <v>0.93876020494748136</v>
      </c>
      <c r="BT39" s="71">
        <v>1.1432501317956931</v>
      </c>
      <c r="BU39" s="71">
        <v>1.1614573315381163</v>
      </c>
      <c r="BV39" s="71">
        <v>0.48222154827384972</v>
      </c>
      <c r="BW39" s="71">
        <v>0.76228439171110929</v>
      </c>
      <c r="BX39" s="71">
        <v>0.93136694635450967</v>
      </c>
      <c r="BY39" s="71">
        <v>0.57752692825543372</v>
      </c>
      <c r="BZ39" s="71">
        <v>0.18518607867734568</v>
      </c>
    </row>
    <row r="40" spans="1:78">
      <c r="A40" s="39" t="str">
        <f t="shared" si="0"/>
        <v>2008TOT2</v>
      </c>
      <c r="B40" s="71">
        <v>2008</v>
      </c>
      <c r="C40" s="71" t="s">
        <v>117</v>
      </c>
      <c r="D40" s="71">
        <v>2</v>
      </c>
      <c r="E40" s="71">
        <v>1.4212076222395351E-2</v>
      </c>
      <c r="F40" s="71">
        <v>0.95148350205677279</v>
      </c>
      <c r="G40" s="71">
        <v>1.1864302968831919</v>
      </c>
      <c r="H40" s="71">
        <v>0.11375050836163009</v>
      </c>
      <c r="I40" s="71">
        <v>2.8442529790600322E-2</v>
      </c>
      <c r="J40" s="71">
        <v>9.3372424067621509</v>
      </c>
      <c r="K40" s="71">
        <v>5.737992874333455E-2</v>
      </c>
      <c r="L40" s="71">
        <v>7.114144274031964E-3</v>
      </c>
      <c r="M40" s="71">
        <v>1.7862706993307522E-2</v>
      </c>
      <c r="N40" s="71">
        <v>3.2720062504642621E-2</v>
      </c>
      <c r="O40" s="71">
        <v>0.11729377647823995</v>
      </c>
      <c r="P40" s="71">
        <v>2.0706746681892409E-2</v>
      </c>
      <c r="Q40" s="71">
        <v>2.0866097237670373E-2</v>
      </c>
      <c r="R40" s="71">
        <v>1.8653330904667427E-2</v>
      </c>
      <c r="S40" s="71">
        <v>0.1269376721139224</v>
      </c>
      <c r="T40" s="71">
        <v>1.533393625046181E-2</v>
      </c>
      <c r="U40" s="71">
        <v>2.8294284683935526E-2</v>
      </c>
      <c r="V40" s="71">
        <v>0.27758302960708808</v>
      </c>
      <c r="W40" s="71">
        <v>1.6916164691986407E-2</v>
      </c>
      <c r="X40" s="71">
        <v>2.0708707919501981E-2</v>
      </c>
      <c r="Y40" s="71">
        <v>2.3711607854462441E-2</v>
      </c>
      <c r="Z40" s="71">
        <v>0.12061782907176831</v>
      </c>
      <c r="AA40" s="71">
        <v>4.9635736887226632E-2</v>
      </c>
      <c r="AB40" s="71">
        <v>2.7664237101859571E-2</v>
      </c>
      <c r="AC40" s="71">
        <v>4.7442508079716089E-2</v>
      </c>
      <c r="AD40" s="71">
        <v>0.25884386370455514</v>
      </c>
      <c r="AE40" s="71">
        <v>0.82727432942088752</v>
      </c>
      <c r="AF40" s="71">
        <v>0.47188814440616345</v>
      </c>
      <c r="AG40" s="71">
        <v>0.97626561311378857</v>
      </c>
      <c r="AH40" s="71">
        <v>0.97575372121948856</v>
      </c>
      <c r="AI40" s="71">
        <v>0.77051279384471727</v>
      </c>
      <c r="AJ40" s="71">
        <v>0.35600340590930174</v>
      </c>
      <c r="AK40" s="71">
        <v>5.8013408491227263E-2</v>
      </c>
      <c r="AL40" s="71">
        <v>2.4452656606568932</v>
      </c>
      <c r="AM40" s="71">
        <v>2.7393971454105772</v>
      </c>
      <c r="AN40" s="71">
        <v>3.9798017407463075</v>
      </c>
      <c r="AO40" s="71">
        <v>0.51427940418640028</v>
      </c>
      <c r="AP40" s="71">
        <v>1.2242537979779624</v>
      </c>
      <c r="AQ40" s="71">
        <v>1.4007458182187613</v>
      </c>
      <c r="AR40" s="71">
        <v>0.1805658303565767</v>
      </c>
      <c r="AS40" s="71">
        <v>0.29132231404958675</v>
      </c>
      <c r="AT40" s="71">
        <v>0.63087025745397296</v>
      </c>
      <c r="AU40" s="71">
        <v>0.34517051904999774</v>
      </c>
      <c r="AV40" s="71">
        <v>0.14946772285745008</v>
      </c>
      <c r="AW40" s="71">
        <v>0.20127681106087689</v>
      </c>
      <c r="AX40" s="71">
        <v>0.29073810922704851</v>
      </c>
      <c r="AY40" s="71">
        <v>7.9021100184674162E-2</v>
      </c>
      <c r="AZ40" s="71">
        <v>0.179822763519881</v>
      </c>
      <c r="BA40" s="71">
        <v>1321871</v>
      </c>
      <c r="BB40" s="71">
        <v>651263</v>
      </c>
      <c r="BC40" s="71">
        <v>245048</v>
      </c>
      <c r="BD40" s="71">
        <v>425560</v>
      </c>
      <c r="BE40" s="71">
        <v>1302525</v>
      </c>
      <c r="BF40" s="71">
        <v>742177</v>
      </c>
      <c r="BG40" s="71">
        <v>292748</v>
      </c>
      <c r="BH40" s="71">
        <v>267600</v>
      </c>
      <c r="BI40" s="71">
        <v>1040095</v>
      </c>
      <c r="BJ40" s="71">
        <v>613862</v>
      </c>
      <c r="BK40" s="71">
        <v>158639</v>
      </c>
      <c r="BL40" s="71">
        <v>108328</v>
      </c>
      <c r="BM40" s="71">
        <v>0.13254684939157571</v>
      </c>
      <c r="BN40" s="71">
        <v>0.17944175401606213</v>
      </c>
      <c r="BO40" s="71">
        <v>0.51707104334205556</v>
      </c>
      <c r="BP40" s="71">
        <v>6.1209086811680934E-2</v>
      </c>
      <c r="BQ40" s="71">
        <v>7.8457360171997739E-2</v>
      </c>
      <c r="BR40" s="71">
        <v>0.55336834263047807</v>
      </c>
      <c r="BS40" s="71">
        <v>0.98536468384585185</v>
      </c>
      <c r="BT40" s="71">
        <v>1.1395964456755565</v>
      </c>
      <c r="BU40" s="71">
        <v>1.1946557409160654</v>
      </c>
      <c r="BV40" s="71">
        <v>0.62881849797913336</v>
      </c>
      <c r="BW40" s="71">
        <v>0.7868354778945903</v>
      </c>
      <c r="BX40" s="71">
        <v>0.94257158782243122</v>
      </c>
      <c r="BY40" s="71">
        <v>0.64737928895563324</v>
      </c>
      <c r="BZ40" s="71">
        <v>0.25455399943603724</v>
      </c>
    </row>
    <row r="41" spans="1:78">
      <c r="A41" s="39" t="str">
        <f t="shared" si="0"/>
        <v>2008TOT3</v>
      </c>
      <c r="B41" s="71">
        <v>2008</v>
      </c>
      <c r="C41" s="71" t="s">
        <v>117</v>
      </c>
      <c r="D41" s="71">
        <v>3</v>
      </c>
      <c r="E41" s="71">
        <v>2.685221215528151E-2</v>
      </c>
      <c r="F41" s="71">
        <v>0.96226253625628011</v>
      </c>
      <c r="G41" s="71">
        <v>1.0052502379206176</v>
      </c>
      <c r="H41" s="71">
        <v>0.12498921204040511</v>
      </c>
      <c r="I41" s="71">
        <v>9.8217535527316047E-2</v>
      </c>
      <c r="J41" s="71">
        <v>7.0858315957964857</v>
      </c>
      <c r="K41" s="71">
        <v>0.13706068028931986</v>
      </c>
      <c r="L41" s="71">
        <v>2.5209389844627735E-2</v>
      </c>
      <c r="M41" s="71">
        <v>3.893052144654946E-2</v>
      </c>
      <c r="N41" s="71">
        <v>5.2396848283073762E-2</v>
      </c>
      <c r="O41" s="71">
        <v>0.14136998294105421</v>
      </c>
      <c r="P41" s="71">
        <v>4.4846856137339117E-2</v>
      </c>
      <c r="Q41" s="71">
        <v>2.9694624694689423E-2</v>
      </c>
      <c r="R41" s="71">
        <v>3.1449179195117485E-2</v>
      </c>
      <c r="S41" s="71">
        <v>0.10099967238192448</v>
      </c>
      <c r="T41" s="71">
        <v>1.8110812341624663E-2</v>
      </c>
      <c r="U41" s="71">
        <v>2.2330666606644088E-2</v>
      </c>
      <c r="V41" s="71">
        <v>0.2223001695857772</v>
      </c>
      <c r="W41" s="71">
        <v>1.0813125053128857E-2</v>
      </c>
      <c r="X41" s="71">
        <v>1.3116655667845215E-2</v>
      </c>
      <c r="Y41" s="71">
        <v>1.5136906726837443E-2</v>
      </c>
      <c r="Z41" s="71">
        <v>6.3029375881757804E-2</v>
      </c>
      <c r="AA41" s="71">
        <v>2.4167234822683511E-2</v>
      </c>
      <c r="AB41" s="71">
        <v>9.0372981000056748E-3</v>
      </c>
      <c r="AC41" s="71">
        <v>0.1002095181083508</v>
      </c>
      <c r="AD41" s="71">
        <v>0.18477629168064977</v>
      </c>
      <c r="AE41" s="71">
        <v>0.73310568171314072</v>
      </c>
      <c r="AF41" s="71">
        <v>0.37643604209269588</v>
      </c>
      <c r="AG41" s="71">
        <v>0.97737409171424938</v>
      </c>
      <c r="AH41" s="71">
        <v>0.97337915157924515</v>
      </c>
      <c r="AI41" s="71">
        <v>0.69188240785458222</v>
      </c>
      <c r="AJ41" s="71">
        <v>0.24245526618230251</v>
      </c>
      <c r="AK41" s="71">
        <v>5.2502234745966998E-2</v>
      </c>
      <c r="AL41" s="71">
        <v>2.2617956065006006</v>
      </c>
      <c r="AM41" s="71">
        <v>2.1536810431110189</v>
      </c>
      <c r="AN41" s="71">
        <v>3.5062846485237058</v>
      </c>
      <c r="AO41" s="71">
        <v>0.3607194371335406</v>
      </c>
      <c r="AP41" s="71">
        <v>1.0733296091114548</v>
      </c>
      <c r="AQ41" s="71">
        <v>1.9033369338262545</v>
      </c>
      <c r="AR41" s="71">
        <v>0.25643113753594521</v>
      </c>
      <c r="AS41" s="71">
        <v>0.12000490455675068</v>
      </c>
      <c r="AT41" s="71">
        <v>0.84150692496670176</v>
      </c>
      <c r="AU41" s="71">
        <v>0.13400966226658295</v>
      </c>
      <c r="AV41" s="71">
        <v>0.16710064845060688</v>
      </c>
      <c r="AW41" s="71">
        <v>0.20830916956978157</v>
      </c>
      <c r="AX41" s="71">
        <v>0.28769030964732217</v>
      </c>
      <c r="AY41" s="71">
        <v>0.11063557625636301</v>
      </c>
      <c r="AZ41" s="71">
        <v>7.4140715424286754E-2</v>
      </c>
      <c r="BA41" s="71">
        <v>53169984</v>
      </c>
      <c r="BB41" s="71">
        <v>26735713</v>
      </c>
      <c r="BC41" s="71">
        <v>10018727</v>
      </c>
      <c r="BD41" s="71">
        <v>16415544</v>
      </c>
      <c r="BE41" s="71">
        <v>47030519</v>
      </c>
      <c r="BF41" s="71">
        <v>31804618</v>
      </c>
      <c r="BG41" s="71">
        <v>9342209</v>
      </c>
      <c r="BH41" s="71">
        <v>5883692</v>
      </c>
      <c r="BI41" s="71">
        <v>39692310</v>
      </c>
      <c r="BJ41" s="71">
        <v>25383845</v>
      </c>
      <c r="BK41" s="71">
        <v>5135498</v>
      </c>
      <c r="BL41" s="71">
        <v>2418559</v>
      </c>
      <c r="BM41" s="71">
        <v>0.18940179266696819</v>
      </c>
      <c r="BN41" s="71">
        <v>0.2023871520753979</v>
      </c>
      <c r="BO41" s="71">
        <v>0.6216434382203232</v>
      </c>
      <c r="BP41" s="71">
        <v>0.13504629689758779</v>
      </c>
      <c r="BQ41" s="71">
        <v>0.17518174065678432</v>
      </c>
      <c r="BR41" s="71">
        <v>0.66008483264157847</v>
      </c>
      <c r="BS41" s="71">
        <v>0.8845313739421099</v>
      </c>
      <c r="BT41" s="71">
        <v>1.1895930361011879</v>
      </c>
      <c r="BU41" s="71">
        <v>0.93247465471411684</v>
      </c>
      <c r="BV41" s="71">
        <v>0.35842199320351492</v>
      </c>
      <c r="BW41" s="71">
        <v>0.74651724551957732</v>
      </c>
      <c r="BX41" s="71">
        <v>0.94943587253498718</v>
      </c>
      <c r="BY41" s="71">
        <v>0.51258987294493596</v>
      </c>
      <c r="BZ41" s="71">
        <v>0.14733346637796468</v>
      </c>
    </row>
    <row r="42" spans="1:78">
      <c r="A42" s="39" t="str">
        <f t="shared" si="0"/>
        <v>2008TOT4</v>
      </c>
      <c r="B42" s="71">
        <v>2008</v>
      </c>
      <c r="C42" s="71" t="s">
        <v>117</v>
      </c>
      <c r="D42" s="71">
        <v>4</v>
      </c>
      <c r="E42" s="71">
        <v>9.8428693472578967E-3</v>
      </c>
      <c r="F42" s="71">
        <v>0.95084369432863358</v>
      </c>
      <c r="G42" s="71">
        <v>1.4346426144645914</v>
      </c>
      <c r="H42" s="71">
        <v>0.20536099449351938</v>
      </c>
      <c r="I42" s="71">
        <v>6.9207035721925894E-2</v>
      </c>
      <c r="J42" s="71">
        <v>7.2183002234136939</v>
      </c>
      <c r="K42" s="71">
        <v>0.11121626842628493</v>
      </c>
      <c r="L42" s="71">
        <v>1.5046828304361836E-2</v>
      </c>
      <c r="M42" s="71">
        <v>4.4753366858113215E-2</v>
      </c>
      <c r="N42" s="71">
        <v>6.3410242823045054E-2</v>
      </c>
      <c r="O42" s="71">
        <v>0.15177432926261264</v>
      </c>
      <c r="P42" s="71">
        <v>4.6850065435931579E-2</v>
      </c>
      <c r="Q42" s="71">
        <v>2.9520233217630594E-2</v>
      </c>
      <c r="R42" s="71">
        <v>3.1043126631126124E-2</v>
      </c>
      <c r="S42" s="71">
        <v>0.10778794482307864</v>
      </c>
      <c r="T42" s="71">
        <v>1.4093540549661825E-2</v>
      </c>
      <c r="U42" s="71">
        <v>2.3995592809835702E-2</v>
      </c>
      <c r="V42" s="71">
        <v>0.22910211517640214</v>
      </c>
      <c r="W42" s="71">
        <v>1.1045844856521984E-2</v>
      </c>
      <c r="X42" s="71">
        <v>1.4284045391309926E-2</v>
      </c>
      <c r="Y42" s="71">
        <v>1.3712912639595381E-2</v>
      </c>
      <c r="Z42" s="71">
        <v>5.7325541087198534E-2</v>
      </c>
      <c r="AA42" s="71">
        <v>2.7232266251704617E-2</v>
      </c>
      <c r="AB42" s="71">
        <v>7.805735455585266E-3</v>
      </c>
      <c r="AC42" s="71">
        <v>2.7124464853189124E-2</v>
      </c>
      <c r="AD42" s="71">
        <v>0.21429347343057187</v>
      </c>
      <c r="AE42" s="71">
        <v>0.82568756723952441</v>
      </c>
      <c r="AF42" s="71">
        <v>0.4278990873139531</v>
      </c>
      <c r="AG42" s="71">
        <v>0.98716476020399957</v>
      </c>
      <c r="AH42" s="71">
        <v>0.9792353820488543</v>
      </c>
      <c r="AI42" s="71">
        <v>0.70826385809915759</v>
      </c>
      <c r="AJ42" s="71">
        <v>0.24898668845949223</v>
      </c>
      <c r="AK42" s="71">
        <v>5.0085975331340987E-2</v>
      </c>
      <c r="AL42" s="71">
        <v>2.9087232119204396</v>
      </c>
      <c r="AM42" s="71">
        <v>2.8730095556071475</v>
      </c>
      <c r="AN42" s="71">
        <v>4.1841094983918765</v>
      </c>
      <c r="AO42" s="71">
        <v>0.54253583667165406</v>
      </c>
      <c r="AP42" s="71">
        <v>1.5190738293673502</v>
      </c>
      <c r="AQ42" s="71">
        <v>2.3239816051228601</v>
      </c>
      <c r="AR42" s="71">
        <v>0.28045579688960709</v>
      </c>
      <c r="AS42" s="71">
        <v>0.14744329042434601</v>
      </c>
      <c r="AT42" s="71">
        <v>0.83513600128189724</v>
      </c>
      <c r="AU42" s="71">
        <v>0.14821268811173871</v>
      </c>
      <c r="AV42" s="71">
        <v>0.23706238512566877</v>
      </c>
      <c r="AW42" s="71">
        <v>0.3180288842455935</v>
      </c>
      <c r="AX42" s="71">
        <v>0.32524973360127285</v>
      </c>
      <c r="AY42" s="71">
        <v>0.13055113911300278</v>
      </c>
      <c r="AZ42" s="71">
        <v>8.3742334317569098E-2</v>
      </c>
      <c r="BA42" s="71">
        <v>1131365</v>
      </c>
      <c r="BB42" s="71">
        <v>537754</v>
      </c>
      <c r="BC42" s="71">
        <v>216993</v>
      </c>
      <c r="BD42" s="71">
        <v>376618</v>
      </c>
      <c r="BE42" s="71">
        <v>1000176</v>
      </c>
      <c r="BF42" s="71">
        <v>656978</v>
      </c>
      <c r="BG42" s="71">
        <v>205519</v>
      </c>
      <c r="BH42" s="71">
        <v>137679</v>
      </c>
      <c r="BI42" s="71">
        <v>833558</v>
      </c>
      <c r="BJ42" s="71">
        <v>507329</v>
      </c>
      <c r="BK42" s="71">
        <v>98268</v>
      </c>
      <c r="BL42" s="71">
        <v>57360</v>
      </c>
      <c r="BM42" s="71">
        <v>0.19824924737284877</v>
      </c>
      <c r="BN42" s="71">
        <v>0.21285747027300878</v>
      </c>
      <c r="BO42" s="71">
        <v>0.63549719368844637</v>
      </c>
      <c r="BP42" s="71">
        <v>0.13862814271741777</v>
      </c>
      <c r="BQ42" s="71">
        <v>0.1749977297578367</v>
      </c>
      <c r="BR42" s="71">
        <v>0.67032830205666483</v>
      </c>
      <c r="BS42" s="71">
        <v>0.8840436110362262</v>
      </c>
      <c r="BT42" s="71">
        <v>1.2217073234229778</v>
      </c>
      <c r="BU42" s="71">
        <v>0.94712271824436733</v>
      </c>
      <c r="BV42" s="71">
        <v>0.36556670153842885</v>
      </c>
      <c r="BW42" s="71">
        <v>0.73677195246450089</v>
      </c>
      <c r="BX42" s="71">
        <v>0.94342208519137005</v>
      </c>
      <c r="BY42" s="71">
        <v>0.45286253473614357</v>
      </c>
      <c r="BZ42" s="71">
        <v>0.15230286390985029</v>
      </c>
    </row>
    <row r="43" spans="1:78">
      <c r="A43" s="39" t="str">
        <f t="shared" si="0"/>
        <v>2009TOT0</v>
      </c>
      <c r="B43" s="71">
        <v>2009</v>
      </c>
      <c r="C43" s="71" t="s">
        <v>117</v>
      </c>
      <c r="D43" s="71">
        <v>0</v>
      </c>
      <c r="E43" s="71">
        <v>5.642959075414288E-3</v>
      </c>
      <c r="F43" s="71">
        <v>0.95838793279170675</v>
      </c>
      <c r="G43" s="71">
        <v>1.2964320421383393</v>
      </c>
      <c r="H43" s="71">
        <v>0.16331392123575234</v>
      </c>
      <c r="I43" s="71">
        <v>3.9725335833855464E-2</v>
      </c>
      <c r="J43" s="71">
        <v>8.2960280359234293</v>
      </c>
      <c r="K43" s="71">
        <v>7.1232756893037583E-2</v>
      </c>
      <c r="L43" s="71">
        <v>1.1622489678045368E-2</v>
      </c>
      <c r="M43" s="71">
        <v>3.2271397119993231E-2</v>
      </c>
      <c r="N43" s="71">
        <v>4.7827547543949106E-2</v>
      </c>
      <c r="O43" s="71">
        <v>0.13947256746216163</v>
      </c>
      <c r="P43" s="71">
        <v>3.5026065008009095E-2</v>
      </c>
      <c r="Q43" s="71">
        <v>2.7388371262601772E-2</v>
      </c>
      <c r="R43" s="71">
        <v>2.9388314552526267E-2</v>
      </c>
      <c r="S43" s="71">
        <v>0.11659014811422178</v>
      </c>
      <c r="T43" s="71">
        <v>1.5260585199919838E-2</v>
      </c>
      <c r="U43" s="71">
        <v>2.6559923566352471E-2</v>
      </c>
      <c r="V43" s="71">
        <v>0.2633762007036855</v>
      </c>
      <c r="W43" s="71">
        <v>1.1104890090587136E-2</v>
      </c>
      <c r="X43" s="71">
        <v>1.6249839601799151E-2</v>
      </c>
      <c r="Y43" s="71">
        <v>1.9081210269906317E-2</v>
      </c>
      <c r="Z43" s="71">
        <v>8.9057310337237516E-2</v>
      </c>
      <c r="AA43" s="71">
        <v>3.1332508954665099E-2</v>
      </c>
      <c r="AB43" s="71">
        <v>1.7157873641301082E-2</v>
      </c>
      <c r="AC43" s="71">
        <v>5.861004355111557E-2</v>
      </c>
      <c r="AD43" s="71">
        <v>0.21680828946652725</v>
      </c>
      <c r="AE43" s="71">
        <v>0.77751992523442992</v>
      </c>
      <c r="AF43" s="71">
        <v>0.42163513544615527</v>
      </c>
      <c r="AG43" s="71">
        <v>0.97745866995906694</v>
      </c>
      <c r="AH43" s="71">
        <v>0.98484610412212226</v>
      </c>
      <c r="AI43" s="71">
        <v>0.75127958168335351</v>
      </c>
      <c r="AJ43" s="71">
        <v>0.28591756543469682</v>
      </c>
      <c r="AK43" s="71">
        <v>4.4611125075032718E-2</v>
      </c>
      <c r="AL43" s="71">
        <v>2.4466751777024429</v>
      </c>
      <c r="AM43" s="71">
        <v>2.543975808985234</v>
      </c>
      <c r="AN43" s="71">
        <v>4.1469804637229544</v>
      </c>
      <c r="AO43" s="71">
        <v>0.56451174966828388</v>
      </c>
      <c r="AP43" s="71">
        <v>1.3634637760429615</v>
      </c>
      <c r="AQ43" s="71">
        <v>1.8632271608337247</v>
      </c>
      <c r="AR43" s="71">
        <v>0.20420780685401274</v>
      </c>
      <c r="AS43" s="71">
        <v>0.2174273285921425</v>
      </c>
      <c r="AT43" s="71">
        <v>0.69134647719609033</v>
      </c>
      <c r="AU43" s="71">
        <v>0.28952484733995731</v>
      </c>
      <c r="AV43" s="71">
        <v>0.19563119297221182</v>
      </c>
      <c r="AW43" s="71">
        <v>0.25424520892240027</v>
      </c>
      <c r="AX43" s="71">
        <v>0.29591498555976881</v>
      </c>
      <c r="AY43" s="71">
        <v>9.1302889467735987E-2</v>
      </c>
      <c r="AZ43" s="71">
        <v>0.12550539999879126</v>
      </c>
      <c r="BA43" s="71">
        <v>3900331</v>
      </c>
      <c r="BB43" s="71">
        <v>1957437</v>
      </c>
      <c r="BC43" s="71">
        <v>755706</v>
      </c>
      <c r="BD43" s="71">
        <v>1187188</v>
      </c>
      <c r="BE43" s="71">
        <v>3636735</v>
      </c>
      <c r="BF43" s="71">
        <v>2375833</v>
      </c>
      <c r="BG43" s="71">
        <v>697011</v>
      </c>
      <c r="BH43" s="71">
        <v>563891</v>
      </c>
      <c r="BI43" s="71">
        <v>3021172</v>
      </c>
      <c r="BJ43" s="71">
        <v>1860957</v>
      </c>
      <c r="BK43" s="71">
        <v>374132</v>
      </c>
      <c r="BL43" s="71">
        <v>218711</v>
      </c>
      <c r="BM43" s="71">
        <v>0.16662477250551846</v>
      </c>
      <c r="BN43" s="71">
        <v>0.19246587601502432</v>
      </c>
      <c r="BO43" s="71">
        <v>0.58873457320636668</v>
      </c>
      <c r="BP43" s="71">
        <v>9.8756103881480803E-2</v>
      </c>
      <c r="BQ43" s="71">
        <v>0.1316030280228109</v>
      </c>
      <c r="BR43" s="71">
        <v>0.62389405918104768</v>
      </c>
      <c r="BS43" s="71">
        <v>0.93241701794027221</v>
      </c>
      <c r="BT43" s="71">
        <v>1.2137468536662994</v>
      </c>
      <c r="BU43" s="71">
        <v>0.9223309064636247</v>
      </c>
      <c r="BV43" s="71">
        <v>0.47498037379084018</v>
      </c>
      <c r="BW43" s="71">
        <v>0.77459374601796616</v>
      </c>
      <c r="BX43" s="71">
        <v>0.9507110573673635</v>
      </c>
      <c r="BY43" s="71">
        <v>0.49507612748873236</v>
      </c>
      <c r="BZ43" s="71">
        <v>0.18422608719090827</v>
      </c>
    </row>
    <row r="44" spans="1:78">
      <c r="A44" s="39" t="str">
        <f t="shared" si="0"/>
        <v>2009TOT1</v>
      </c>
      <c r="B44" s="71">
        <v>2009</v>
      </c>
      <c r="C44" s="71" t="s">
        <v>117</v>
      </c>
      <c r="D44" s="71">
        <v>1</v>
      </c>
      <c r="E44" s="71">
        <v>5.6134480882026891E-3</v>
      </c>
      <c r="F44" s="71">
        <v>0.96134607095960334</v>
      </c>
      <c r="G44" s="71">
        <v>1.1859234922746502</v>
      </c>
      <c r="H44" s="71">
        <v>0.14244586432319487</v>
      </c>
      <c r="I44" s="71">
        <v>3.2272970789610431E-2</v>
      </c>
      <c r="J44" s="71">
        <v>8.6369129973864904</v>
      </c>
      <c r="K44" s="71">
        <v>6.4451774121836586E-2</v>
      </c>
      <c r="L44" s="71">
        <v>9.0195768506992E-3</v>
      </c>
      <c r="M44" s="71">
        <v>2.7468146303128858E-2</v>
      </c>
      <c r="N44" s="71">
        <v>4.0754465955163417E-2</v>
      </c>
      <c r="O44" s="71">
        <v>0.13169867105400546</v>
      </c>
      <c r="P44" s="71">
        <v>3.2307469266341107E-2</v>
      </c>
      <c r="Q44" s="71">
        <v>2.5583054348796052E-2</v>
      </c>
      <c r="R44" s="71">
        <v>2.8781443168932868E-2</v>
      </c>
      <c r="S44" s="71">
        <v>0.11898519325496382</v>
      </c>
      <c r="T44" s="71">
        <v>1.4923328428369515E-2</v>
      </c>
      <c r="U44" s="71">
        <v>2.8536631129885415E-2</v>
      </c>
      <c r="V44" s="71">
        <v>0.27642314825403613</v>
      </c>
      <c r="W44" s="71">
        <v>1.2463824474347598E-2</v>
      </c>
      <c r="X44" s="71">
        <v>1.8038892010282366E-2</v>
      </c>
      <c r="Y44" s="71">
        <v>2.1485364008417034E-2</v>
      </c>
      <c r="Z44" s="71">
        <v>9.5449871889114149E-2</v>
      </c>
      <c r="AA44" s="71">
        <v>3.3129310216237988E-2</v>
      </c>
      <c r="AB44" s="71">
        <v>2.0499835265442457E-2</v>
      </c>
      <c r="AC44" s="71">
        <v>5.4015061170368021E-2</v>
      </c>
      <c r="AD44" s="71">
        <v>0.20267769557972473</v>
      </c>
      <c r="AE44" s="71">
        <v>0.75704658029276672</v>
      </c>
      <c r="AF44" s="71">
        <v>0.41458309351899264</v>
      </c>
      <c r="AG44" s="71">
        <v>0.97549898183894457</v>
      </c>
      <c r="AH44" s="71">
        <v>0.9815821336338123</v>
      </c>
      <c r="AI44" s="71">
        <v>0.756162479632697</v>
      </c>
      <c r="AJ44" s="71">
        <v>0.30313182923960852</v>
      </c>
      <c r="AK44" s="71">
        <v>4.4198190196579751E-2</v>
      </c>
      <c r="AL44" s="71">
        <v>2.3070405509811156</v>
      </c>
      <c r="AM44" s="71">
        <v>2.4149323906414737</v>
      </c>
      <c r="AN44" s="71">
        <v>4.0706757184865863</v>
      </c>
      <c r="AO44" s="71">
        <v>0.50113306695697191</v>
      </c>
      <c r="AP44" s="71">
        <v>1.2648600603290805</v>
      </c>
      <c r="AQ44" s="71">
        <v>1.7558641860182387</v>
      </c>
      <c r="AR44" s="71">
        <v>0.1558680749887866</v>
      </c>
      <c r="AS44" s="71">
        <v>0.25871501853020601</v>
      </c>
      <c r="AT44" s="71">
        <v>0.63731053315060338</v>
      </c>
      <c r="AU44" s="71">
        <v>0.34097680971959166</v>
      </c>
      <c r="AV44" s="71">
        <v>0.1735686949072148</v>
      </c>
      <c r="AW44" s="71">
        <v>0.23579567370482502</v>
      </c>
      <c r="AX44" s="71">
        <v>0.29476851194999604</v>
      </c>
      <c r="AY44" s="71">
        <v>6.0392722973522897E-2</v>
      </c>
      <c r="AZ44" s="71">
        <v>0.14228497260620185</v>
      </c>
      <c r="BA44" s="71">
        <v>2810110</v>
      </c>
      <c r="BB44" s="71">
        <v>1394399</v>
      </c>
      <c r="BC44" s="71">
        <v>550871</v>
      </c>
      <c r="BD44" s="71">
        <v>864840</v>
      </c>
      <c r="BE44" s="71">
        <v>2645304</v>
      </c>
      <c r="BF44" s="71">
        <v>1692706</v>
      </c>
      <c r="BG44" s="71">
        <v>514519</v>
      </c>
      <c r="BH44" s="71">
        <v>438079</v>
      </c>
      <c r="BI44" s="71">
        <v>2184674</v>
      </c>
      <c r="BJ44" s="71">
        <v>1328592</v>
      </c>
      <c r="BK44" s="71">
        <v>279509</v>
      </c>
      <c r="BL44" s="71">
        <v>169843</v>
      </c>
      <c r="BM44" s="71">
        <v>0.15344022459604786</v>
      </c>
      <c r="BN44" s="71">
        <v>0.18593313239697071</v>
      </c>
      <c r="BO44" s="71">
        <v>0.57890847090894448</v>
      </c>
      <c r="BP44" s="71">
        <v>8.2563556824114731E-2</v>
      </c>
      <c r="BQ44" s="71">
        <v>0.11928308309779212</v>
      </c>
      <c r="BR44" s="71">
        <v>0.61403778005446819</v>
      </c>
      <c r="BS44" s="71">
        <v>0.94135247374657927</v>
      </c>
      <c r="BT44" s="71">
        <v>1.2139323106227127</v>
      </c>
      <c r="BU44" s="71">
        <v>0.93400995877437731</v>
      </c>
      <c r="BV44" s="71">
        <v>0.50654340687294763</v>
      </c>
      <c r="BW44" s="71">
        <v>0.77743362359480594</v>
      </c>
      <c r="BX44" s="71">
        <v>0.95280619105435393</v>
      </c>
      <c r="BY44" s="71">
        <v>0.50739465319466803</v>
      </c>
      <c r="BZ44" s="71">
        <v>0.19638661486517736</v>
      </c>
    </row>
    <row r="45" spans="1:78">
      <c r="A45" s="39" t="str">
        <f t="shared" si="0"/>
        <v>2009TOT2</v>
      </c>
      <c r="B45" s="71">
        <v>2009</v>
      </c>
      <c r="C45" s="71" t="s">
        <v>117</v>
      </c>
      <c r="D45" s="71">
        <v>2</v>
      </c>
      <c r="E45" s="71">
        <v>5.8828084485295327E-3</v>
      </c>
      <c r="F45" s="71">
        <v>0.96296363644629113</v>
      </c>
      <c r="G45" s="71">
        <v>1.0955399066541205</v>
      </c>
      <c r="H45" s="71">
        <v>0.10440753055798685</v>
      </c>
      <c r="I45" s="71">
        <v>2.934141133426485E-2</v>
      </c>
      <c r="J45" s="71">
        <v>9.3869132176815384</v>
      </c>
      <c r="K45" s="71">
        <v>6.220514467744935E-2</v>
      </c>
      <c r="L45" s="71">
        <v>5.4492234198507943E-3</v>
      </c>
      <c r="M45" s="71">
        <v>1.8615463013725096E-2</v>
      </c>
      <c r="N45" s="71">
        <v>3.3144793374857207E-2</v>
      </c>
      <c r="O45" s="71">
        <v>0.11442837856440749</v>
      </c>
      <c r="P45" s="71">
        <v>2.0582573981002706E-2</v>
      </c>
      <c r="Q45" s="71">
        <v>2.0733518653138803E-2</v>
      </c>
      <c r="R45" s="71">
        <v>1.9976380177704145E-2</v>
      </c>
      <c r="S45" s="71">
        <v>0.11170412912169522</v>
      </c>
      <c r="T45" s="71">
        <v>1.1956750124982188E-2</v>
      </c>
      <c r="U45" s="71">
        <v>2.890771605012812E-2</v>
      </c>
      <c r="V45" s="71">
        <v>0.28409139760275709</v>
      </c>
      <c r="W45" s="71">
        <v>1.528646883656677E-2</v>
      </c>
      <c r="X45" s="71">
        <v>2.2852781849929598E-2</v>
      </c>
      <c r="Y45" s="71">
        <v>2.6488737112343893E-2</v>
      </c>
      <c r="Z45" s="71">
        <v>0.1315273910239845</v>
      </c>
      <c r="AA45" s="71">
        <v>4.4502353529327944E-2</v>
      </c>
      <c r="AB45" s="71">
        <v>2.7546798886149075E-2</v>
      </c>
      <c r="AC45" s="71">
        <v>6.3675806181722569E-2</v>
      </c>
      <c r="AD45" s="71">
        <v>0.25525294769726897</v>
      </c>
      <c r="AE45" s="71">
        <v>0.80685942828966295</v>
      </c>
      <c r="AF45" s="71">
        <v>0.46491136736340682</v>
      </c>
      <c r="AG45" s="71">
        <v>0.99062302880408093</v>
      </c>
      <c r="AH45" s="71">
        <v>0.98141529664045746</v>
      </c>
      <c r="AI45" s="71">
        <v>0.77829149455799074</v>
      </c>
      <c r="AJ45" s="71">
        <v>0.35424148682621043</v>
      </c>
      <c r="AK45" s="71">
        <v>4.6767972680221898E-2</v>
      </c>
      <c r="AL45" s="71">
        <v>2.3411860016153496</v>
      </c>
      <c r="AM45" s="71">
        <v>2.0742418559021267</v>
      </c>
      <c r="AN45" s="71">
        <v>3.6796623225542753</v>
      </c>
      <c r="AO45" s="71">
        <v>0.48595947532841838</v>
      </c>
      <c r="AP45" s="71">
        <v>1.1579254891609003</v>
      </c>
      <c r="AQ45" s="71">
        <v>1.5279501071683734</v>
      </c>
      <c r="AR45" s="71">
        <v>0.1892235208371294</v>
      </c>
      <c r="AS45" s="71">
        <v>0.27568784652627742</v>
      </c>
      <c r="AT45" s="71">
        <v>0.61797390578775691</v>
      </c>
      <c r="AU45" s="71">
        <v>0.36844393753860494</v>
      </c>
      <c r="AV45" s="71">
        <v>0.14197102220120955</v>
      </c>
      <c r="AW45" s="71">
        <v>0.18082638428023198</v>
      </c>
      <c r="AX45" s="71">
        <v>0.28322931568439419</v>
      </c>
      <c r="AY45" s="71">
        <v>7.6291612079680202E-2</v>
      </c>
      <c r="AZ45" s="71">
        <v>0.17896133561758876</v>
      </c>
      <c r="BA45" s="71">
        <v>1351785</v>
      </c>
      <c r="BB45" s="71">
        <v>659919</v>
      </c>
      <c r="BC45" s="71">
        <v>260708</v>
      </c>
      <c r="BD45" s="71">
        <v>431158</v>
      </c>
      <c r="BE45" s="71">
        <v>1323601</v>
      </c>
      <c r="BF45" s="71">
        <v>784005</v>
      </c>
      <c r="BG45" s="71">
        <v>254444</v>
      </c>
      <c r="BH45" s="71">
        <v>285152</v>
      </c>
      <c r="BI45" s="71">
        <v>1064148</v>
      </c>
      <c r="BJ45" s="71">
        <v>629210</v>
      </c>
      <c r="BK45" s="71">
        <v>146026</v>
      </c>
      <c r="BL45" s="71">
        <v>112806</v>
      </c>
      <c r="BM45" s="71">
        <v>0.12994580848858645</v>
      </c>
      <c r="BN45" s="71">
        <v>0.15847602666387992</v>
      </c>
      <c r="BO45" s="71">
        <v>0.51438256696712603</v>
      </c>
      <c r="BP45" s="71">
        <v>6.1004258536645664E-2</v>
      </c>
      <c r="BQ45" s="71">
        <v>7.9999886519171004E-2</v>
      </c>
      <c r="BR45" s="71">
        <v>0.54783809996115684</v>
      </c>
      <c r="BS45" s="71">
        <v>0.97915053059473212</v>
      </c>
      <c r="BT45" s="71">
        <v>1.1880321675842036</v>
      </c>
      <c r="BU45" s="71">
        <v>0.97597311935191866</v>
      </c>
      <c r="BV45" s="71">
        <v>0.66136311978439455</v>
      </c>
      <c r="BW45" s="71">
        <v>0.78721690209611739</v>
      </c>
      <c r="BX45" s="71">
        <v>0.95346550106907058</v>
      </c>
      <c r="BY45" s="71">
        <v>0.56011323012719205</v>
      </c>
      <c r="BZ45" s="71">
        <v>0.26163494588990577</v>
      </c>
    </row>
    <row r="46" spans="1:78">
      <c r="A46" s="39" t="str">
        <f t="shared" si="0"/>
        <v>2009TOT3</v>
      </c>
      <c r="B46" s="71">
        <v>2009</v>
      </c>
      <c r="C46" s="71" t="s">
        <v>117</v>
      </c>
      <c r="D46" s="71">
        <v>3</v>
      </c>
      <c r="E46" s="71">
        <v>2.3360794572616691E-2</v>
      </c>
      <c r="F46" s="71">
        <v>0.96644915447499369</v>
      </c>
      <c r="G46" s="71">
        <v>1.0316268356574563</v>
      </c>
      <c r="H46" s="71">
        <v>0.12617065031822056</v>
      </c>
      <c r="I46" s="71">
        <v>9.5621135756926212E-2</v>
      </c>
      <c r="J46" s="71">
        <v>7.2306338375507995</v>
      </c>
      <c r="K46" s="71">
        <v>0.12912053267433085</v>
      </c>
      <c r="L46" s="71">
        <v>2.5174399297518305E-2</v>
      </c>
      <c r="M46" s="71">
        <v>3.9452891527080633E-2</v>
      </c>
      <c r="N46" s="71">
        <v>5.135306178136502E-2</v>
      </c>
      <c r="O46" s="71">
        <v>0.14006464866450699</v>
      </c>
      <c r="P46" s="71">
        <v>4.4948426949229174E-2</v>
      </c>
      <c r="Q46" s="71">
        <v>3.0542755856995563E-2</v>
      </c>
      <c r="R46" s="71">
        <v>3.2365253040817527E-2</v>
      </c>
      <c r="S46" s="71">
        <v>9.2914441631040609E-2</v>
      </c>
      <c r="T46" s="71">
        <v>1.8419270606549392E-2</v>
      </c>
      <c r="U46" s="71">
        <v>2.1803891356954482E-2</v>
      </c>
      <c r="V46" s="71">
        <v>0.23157852341496446</v>
      </c>
      <c r="W46" s="71">
        <v>1.0952185645771145E-2</v>
      </c>
      <c r="X46" s="71">
        <v>1.3038300666479943E-2</v>
      </c>
      <c r="Y46" s="71">
        <v>1.622192519790944E-2</v>
      </c>
      <c r="Z46" s="71">
        <v>6.6960620834954729E-2</v>
      </c>
      <c r="AA46" s="71">
        <v>2.5762411836854356E-2</v>
      </c>
      <c r="AB46" s="71">
        <v>9.3264590166773874E-3</v>
      </c>
      <c r="AC46" s="71">
        <v>9.1417380188076824E-2</v>
      </c>
      <c r="AD46" s="71">
        <v>0.18766317246254208</v>
      </c>
      <c r="AE46" s="71">
        <v>0.75243626555294529</v>
      </c>
      <c r="AF46" s="71">
        <v>0.38471963351172689</v>
      </c>
      <c r="AG46" s="71">
        <v>0.97781993400848044</v>
      </c>
      <c r="AH46" s="71">
        <v>0.97517503347286494</v>
      </c>
      <c r="AI46" s="71">
        <v>0.69983891859446423</v>
      </c>
      <c r="AJ46" s="71">
        <v>0.24282374196521098</v>
      </c>
      <c r="AK46" s="71">
        <v>5.0316438185606639E-2</v>
      </c>
      <c r="AL46" s="71">
        <v>2.1874017013150331</v>
      </c>
      <c r="AM46" s="71">
        <v>2.0616752678659021</v>
      </c>
      <c r="AN46" s="71">
        <v>3.328657213707519</v>
      </c>
      <c r="AO46" s="71">
        <v>0.37955860713292072</v>
      </c>
      <c r="AP46" s="71">
        <v>1.1000713223449896</v>
      </c>
      <c r="AQ46" s="71">
        <v>1.8736637310141218</v>
      </c>
      <c r="AR46" s="71">
        <v>0.25997442980480118</v>
      </c>
      <c r="AS46" s="71">
        <v>0.12474520370692571</v>
      </c>
      <c r="AT46" s="71">
        <v>0.83071063638719189</v>
      </c>
      <c r="AU46" s="71">
        <v>0.14588001157641423</v>
      </c>
      <c r="AV46" s="71">
        <v>0.16491119487237077</v>
      </c>
      <c r="AW46" s="71">
        <v>0.20699231876122726</v>
      </c>
      <c r="AX46" s="71">
        <v>0.26879092428529294</v>
      </c>
      <c r="AY46" s="71">
        <v>0.11097089060083515</v>
      </c>
      <c r="AZ46" s="71">
        <v>7.6692281861706943E-2</v>
      </c>
      <c r="BA46" s="71">
        <v>52812169</v>
      </c>
      <c r="BB46" s="71">
        <v>26481121</v>
      </c>
      <c r="BC46" s="71">
        <v>10147351</v>
      </c>
      <c r="BD46" s="71">
        <v>16183697</v>
      </c>
      <c r="BE46" s="71">
        <v>47107507</v>
      </c>
      <c r="BF46" s="71">
        <v>31862663</v>
      </c>
      <c r="BG46" s="71">
        <v>9154100</v>
      </c>
      <c r="BH46" s="71">
        <v>6090744</v>
      </c>
      <c r="BI46" s="71">
        <v>39661041</v>
      </c>
      <c r="BJ46" s="71">
        <v>25248372</v>
      </c>
      <c r="BK46" s="71">
        <v>5250426</v>
      </c>
      <c r="BL46" s="71">
        <v>2502431</v>
      </c>
      <c r="BM46" s="71">
        <v>0.18554088345502054</v>
      </c>
      <c r="BN46" s="71">
        <v>0.18327114015747711</v>
      </c>
      <c r="BO46" s="71">
        <v>0.61945821513390265</v>
      </c>
      <c r="BP46" s="71">
        <v>0.13317612477662491</v>
      </c>
      <c r="BQ46" s="71">
        <v>0.17542353560471868</v>
      </c>
      <c r="BR46" s="71">
        <v>0.65642498610535971</v>
      </c>
      <c r="BS46" s="71">
        <v>0.89198205436326616</v>
      </c>
      <c r="BT46" s="71">
        <v>1.2032218349064603</v>
      </c>
      <c r="BU46" s="71">
        <v>0.90211721265973754</v>
      </c>
      <c r="BV46" s="71">
        <v>0.37635059529352288</v>
      </c>
      <c r="BW46" s="71">
        <v>0.75098299787687195</v>
      </c>
      <c r="BX46" s="71">
        <v>0.95344800546774433</v>
      </c>
      <c r="BY46" s="71">
        <v>0.51741838830646536</v>
      </c>
      <c r="BZ46" s="71">
        <v>0.15462665916199494</v>
      </c>
    </row>
    <row r="47" spans="1:78">
      <c r="A47" s="39" t="str">
        <f t="shared" si="0"/>
        <v>2009TOT4</v>
      </c>
      <c r="B47" s="71">
        <v>2009</v>
      </c>
      <c r="C47" s="71" t="s">
        <v>117</v>
      </c>
      <c r="D47" s="71">
        <v>4</v>
      </c>
      <c r="E47" s="71">
        <v>5.7154807800791968E-3</v>
      </c>
      <c r="F47" s="71">
        <v>0.95106191766807924</v>
      </c>
      <c r="G47" s="71">
        <v>1.5680010126610144</v>
      </c>
      <c r="H47" s="71">
        <v>0.21459607758964663</v>
      </c>
      <c r="I47" s="71">
        <v>6.0337579082089456E-2</v>
      </c>
      <c r="J47" s="71">
        <v>7.3525072640597537</v>
      </c>
      <c r="K47" s="71">
        <v>9.0001546430768978E-2</v>
      </c>
      <c r="L47" s="71">
        <v>1.8826979748275838E-2</v>
      </c>
      <c r="M47" s="71">
        <v>4.5566107742403023E-2</v>
      </c>
      <c r="N47" s="71">
        <v>6.7404824791566842E-2</v>
      </c>
      <c r="O47" s="71">
        <v>0.16098959980037644</v>
      </c>
      <c r="P47" s="71">
        <v>4.2550748823789106E-2</v>
      </c>
      <c r="Q47" s="71">
        <v>3.2385230028860672E-2</v>
      </c>
      <c r="R47" s="71">
        <v>3.1068047661937919E-2</v>
      </c>
      <c r="S47" s="71">
        <v>0.10996100604194485</v>
      </c>
      <c r="T47" s="71">
        <v>1.6194063661520711E-2</v>
      </c>
      <c r="U47" s="71">
        <v>2.1088680018122575E-2</v>
      </c>
      <c r="V47" s="71">
        <v>0.2272641176996788</v>
      </c>
      <c r="W47" s="71">
        <v>7.3435542628794686E-3</v>
      </c>
      <c r="X47" s="71">
        <v>1.1297998657828471E-2</v>
      </c>
      <c r="Y47" s="71">
        <v>1.2426856903002574E-2</v>
      </c>
      <c r="Z47" s="71">
        <v>7.1363615127786967E-2</v>
      </c>
      <c r="AA47" s="71">
        <v>2.6359220294676546E-2</v>
      </c>
      <c r="AB47" s="71">
        <v>7.9078023045802241E-3</v>
      </c>
      <c r="AC47" s="71">
        <v>7.0385911419187999E-2</v>
      </c>
      <c r="AD47" s="71">
        <v>0.25064885770268469</v>
      </c>
      <c r="AE47" s="71">
        <v>0.84179299103504479</v>
      </c>
      <c r="AF47" s="71">
        <v>0.44020725966346441</v>
      </c>
      <c r="AG47" s="71">
        <v>0.98251751459422099</v>
      </c>
      <c r="AH47" s="71">
        <v>0.99285554811341814</v>
      </c>
      <c r="AI47" s="71">
        <v>0.73850859520903489</v>
      </c>
      <c r="AJ47" s="71">
        <v>0.23577790143033125</v>
      </c>
      <c r="AK47" s="71">
        <v>4.575406970237908E-2</v>
      </c>
      <c r="AL47" s="71">
        <v>2.7694742408610402</v>
      </c>
      <c r="AM47" s="71">
        <v>2.8848875333860122</v>
      </c>
      <c r="AN47" s="71">
        <v>4.3621145036494751</v>
      </c>
      <c r="AO47" s="71">
        <v>0.72812090039233912</v>
      </c>
      <c r="AP47" s="71">
        <v>1.6054270355676921</v>
      </c>
      <c r="AQ47" s="71">
        <v>2.1574766478991627</v>
      </c>
      <c r="AR47" s="71">
        <v>0.33151441026123496</v>
      </c>
      <c r="AS47" s="71">
        <v>0.1086928494022294</v>
      </c>
      <c r="AT47" s="71">
        <v>0.8275914505911206</v>
      </c>
      <c r="AU47" s="71">
        <v>0.15979506525945242</v>
      </c>
      <c r="AV47" s="71">
        <v>0.24663396981589875</v>
      </c>
      <c r="AW47" s="71">
        <v>0.30298588044321606</v>
      </c>
      <c r="AX47" s="71">
        <v>0.29914735988426888</v>
      </c>
      <c r="AY47" s="71">
        <v>0.16532791678207615</v>
      </c>
      <c r="AZ47" s="71">
        <v>8.5320940920608546E-2</v>
      </c>
      <c r="BA47" s="71">
        <v>1090221</v>
      </c>
      <c r="BB47" s="71">
        <v>563038</v>
      </c>
      <c r="BC47" s="71">
        <v>204835</v>
      </c>
      <c r="BD47" s="71">
        <v>322348</v>
      </c>
      <c r="BE47" s="71">
        <v>991431</v>
      </c>
      <c r="BF47" s="71">
        <v>683127</v>
      </c>
      <c r="BG47" s="71">
        <v>182492</v>
      </c>
      <c r="BH47" s="71">
        <v>125812</v>
      </c>
      <c r="BI47" s="71">
        <v>836498</v>
      </c>
      <c r="BJ47" s="71">
        <v>532365</v>
      </c>
      <c r="BK47" s="71">
        <v>94623</v>
      </c>
      <c r="BL47" s="71">
        <v>48868</v>
      </c>
      <c r="BM47" s="71">
        <v>0.2068741812157216</v>
      </c>
      <c r="BN47" s="71">
        <v>0.21510077978495873</v>
      </c>
      <c r="BO47" s="71">
        <v>0.62441515899913835</v>
      </c>
      <c r="BP47" s="71">
        <v>0.14483311676553168</v>
      </c>
      <c r="BQ47" s="71">
        <v>0.17174683627491649</v>
      </c>
      <c r="BR47" s="71">
        <v>0.65931354187445124</v>
      </c>
      <c r="BS47" s="71">
        <v>0.90938534480623656</v>
      </c>
      <c r="BT47" s="71">
        <v>1.2132875578557754</v>
      </c>
      <c r="BU47" s="71">
        <v>0.89092196157883174</v>
      </c>
      <c r="BV47" s="71">
        <v>0.39029868341047563</v>
      </c>
      <c r="BW47" s="71">
        <v>0.76727379127718143</v>
      </c>
      <c r="BX47" s="71">
        <v>0.94552232708982342</v>
      </c>
      <c r="BY47" s="71">
        <v>0.46194742109502773</v>
      </c>
      <c r="BZ47" s="71">
        <v>0.15160013401665282</v>
      </c>
    </row>
    <row r="48" spans="1:78">
      <c r="A48" s="39" t="str">
        <f t="shared" si="0"/>
        <v>2011TOT0</v>
      </c>
      <c r="B48" s="71">
        <v>2011</v>
      </c>
      <c r="C48" s="71" t="s">
        <v>117</v>
      </c>
      <c r="D48" s="71">
        <v>0</v>
      </c>
      <c r="E48" s="71">
        <v>1.0291734624679841E-2</v>
      </c>
      <c r="F48" s="71">
        <v>0.96891315698965863</v>
      </c>
      <c r="G48" s="71">
        <v>1.2924436208782069</v>
      </c>
      <c r="H48" s="71">
        <v>0.17097496009073948</v>
      </c>
      <c r="I48" s="71">
        <v>3.6763682977800076E-2</v>
      </c>
      <c r="J48" s="71">
        <v>8.4833510852748262</v>
      </c>
      <c r="K48" s="71">
        <v>8.0831875649702914E-2</v>
      </c>
      <c r="L48" s="71">
        <v>1.4550862511356372E-2</v>
      </c>
      <c r="M48" s="71">
        <v>2.6569757681701483E-2</v>
      </c>
      <c r="N48" s="71">
        <v>3.4199081864620388E-2</v>
      </c>
      <c r="O48" s="71">
        <v>0.12463830061112897</v>
      </c>
      <c r="P48" s="71">
        <v>3.0510516807813224E-2</v>
      </c>
      <c r="Q48" s="71">
        <v>2.5490699376839055E-2</v>
      </c>
      <c r="R48" s="71">
        <v>3.0725087074275688E-2</v>
      </c>
      <c r="S48" s="71">
        <v>0.12096539622352512</v>
      </c>
      <c r="T48" s="71">
        <v>1.5471881745904878E-2</v>
      </c>
      <c r="U48" s="71">
        <v>2.2731365856723595E-2</v>
      </c>
      <c r="V48" s="71">
        <v>0.28720636006514072</v>
      </c>
      <c r="W48" s="71">
        <v>9.263667801301249E-3</v>
      </c>
      <c r="X48" s="71">
        <v>1.3179694529098E-2</v>
      </c>
      <c r="Y48" s="71">
        <v>1.8722712000102368E-2</v>
      </c>
      <c r="Z48" s="71">
        <v>8.4151078093836817E-2</v>
      </c>
      <c r="AA48" s="71">
        <v>3.9958292964138789E-2</v>
      </c>
      <c r="AB48" s="71">
        <v>2.0833369142790353E-2</v>
      </c>
      <c r="AC48" s="71">
        <v>2.2778402071413732E-2</v>
      </c>
      <c r="AD48" s="71">
        <v>0.25499576735041651</v>
      </c>
      <c r="AE48" s="71">
        <v>0.81285927552893933</v>
      </c>
      <c r="AF48" s="71">
        <v>0.45581083835648351</v>
      </c>
      <c r="AG48" s="71">
        <v>0.98419871025955941</v>
      </c>
      <c r="AH48" s="71">
        <v>0.98802192172602266</v>
      </c>
      <c r="AI48" s="71">
        <v>0.73351587040121213</v>
      </c>
      <c r="AJ48" s="71">
        <v>0.24905301461157858</v>
      </c>
      <c r="AK48" s="71">
        <v>3.8276394386834188E-2</v>
      </c>
      <c r="AL48" s="71">
        <v>2.3102502325990746</v>
      </c>
      <c r="AM48" s="71">
        <v>2.190999614237001</v>
      </c>
      <c r="AN48" s="71">
        <v>3.1024556952601303</v>
      </c>
      <c r="AO48" s="71">
        <v>0.48147385608043514</v>
      </c>
      <c r="AP48" s="71">
        <v>1.3663006903058648</v>
      </c>
      <c r="AQ48" s="71">
        <v>1.9984435451181766</v>
      </c>
      <c r="AR48" s="71">
        <v>0.2491738384985524</v>
      </c>
      <c r="AS48" s="71">
        <v>0.2066369998579311</v>
      </c>
      <c r="AT48" s="71">
        <v>0.74601986887270477</v>
      </c>
      <c r="AU48" s="71">
        <v>0.2400628393963059</v>
      </c>
      <c r="AV48" s="71">
        <v>0.20475869417622208</v>
      </c>
      <c r="AW48" s="71">
        <v>0.24940751120918397</v>
      </c>
      <c r="AX48" s="71">
        <v>0.24735918265665222</v>
      </c>
      <c r="AY48" s="71">
        <v>0.12626807148352301</v>
      </c>
      <c r="AZ48" s="71">
        <v>0.1287276958668935</v>
      </c>
      <c r="BA48" s="71">
        <v>4016646</v>
      </c>
      <c r="BB48" s="71">
        <v>1997501</v>
      </c>
      <c r="BC48" s="71">
        <v>823130</v>
      </c>
      <c r="BD48" s="71">
        <v>1196015</v>
      </c>
      <c r="BE48" s="71">
        <v>3657131</v>
      </c>
      <c r="BF48" s="71">
        <v>2454288</v>
      </c>
      <c r="BG48" s="71">
        <v>698458</v>
      </c>
      <c r="BH48" s="71">
        <v>504385</v>
      </c>
      <c r="BI48" s="71">
        <v>3098029</v>
      </c>
      <c r="BJ48" s="71">
        <v>1914001</v>
      </c>
      <c r="BK48" s="71">
        <v>395117</v>
      </c>
      <c r="BL48" s="71">
        <v>201008</v>
      </c>
      <c r="BM48" s="71">
        <v>0.14770223812530697</v>
      </c>
      <c r="BN48" s="71">
        <v>0.191254531262503</v>
      </c>
      <c r="BO48" s="71">
        <v>0.60679727902245917</v>
      </c>
      <c r="BP48" s="71">
        <v>8.1943335568688339E-2</v>
      </c>
      <c r="BQ48" s="71">
        <v>0.12058548766828349</v>
      </c>
      <c r="BR48" s="71">
        <v>0.63616400416004792</v>
      </c>
      <c r="BS48" s="71">
        <v>0.91049373034118519</v>
      </c>
      <c r="BT48" s="71">
        <v>1.2286792347037623</v>
      </c>
      <c r="BU48" s="71">
        <v>0.84853911289832706</v>
      </c>
      <c r="BV48" s="71">
        <v>0.42172129948202991</v>
      </c>
      <c r="BW48" s="71">
        <v>0.77129749547259085</v>
      </c>
      <c r="BX48" s="71">
        <v>0.95819776811125501</v>
      </c>
      <c r="BY48" s="71">
        <v>0.48001773717395796</v>
      </c>
      <c r="BZ48" s="71">
        <v>0.16806478179621492</v>
      </c>
    </row>
    <row r="49" spans="1:78">
      <c r="A49" s="39" t="str">
        <f t="shared" si="0"/>
        <v>2011TOT1</v>
      </c>
      <c r="B49" s="71">
        <v>2011</v>
      </c>
      <c r="C49" s="71" t="s">
        <v>117</v>
      </c>
      <c r="D49" s="71">
        <v>1</v>
      </c>
      <c r="E49" s="71">
        <v>1.088173319292848E-2</v>
      </c>
      <c r="F49" s="71">
        <v>0.97538983490392961</v>
      </c>
      <c r="G49" s="71">
        <v>1.1763337836144108</v>
      </c>
      <c r="H49" s="71">
        <v>0.14224025727082532</v>
      </c>
      <c r="I49" s="71">
        <v>2.9195226770073451E-2</v>
      </c>
      <c r="J49" s="71">
        <v>8.767005625913713</v>
      </c>
      <c r="K49" s="71">
        <v>7.1874039911231577E-2</v>
      </c>
      <c r="L49" s="71">
        <v>1.2135267915113478E-2</v>
      </c>
      <c r="M49" s="71">
        <v>2.3584036625488573E-2</v>
      </c>
      <c r="N49" s="71">
        <v>3.0383085106842553E-2</v>
      </c>
      <c r="O49" s="71">
        <v>0.12308525423087059</v>
      </c>
      <c r="P49" s="71">
        <v>2.7114622115413694E-2</v>
      </c>
      <c r="Q49" s="71">
        <v>2.2893725653927659E-2</v>
      </c>
      <c r="R49" s="71">
        <v>2.7026824419601324E-2</v>
      </c>
      <c r="S49" s="71">
        <v>0.12609439001947303</v>
      </c>
      <c r="T49" s="71">
        <v>1.5148596647220727E-2</v>
      </c>
      <c r="U49" s="71">
        <v>2.2722450264701793E-2</v>
      </c>
      <c r="V49" s="71">
        <v>0.29902014722059939</v>
      </c>
      <c r="W49" s="71">
        <v>9.1234638897352421E-3</v>
      </c>
      <c r="X49" s="71">
        <v>1.3513856915929958E-2</v>
      </c>
      <c r="Y49" s="71">
        <v>1.850587380561463E-2</v>
      </c>
      <c r="Z49" s="71">
        <v>9.1409853112294909E-2</v>
      </c>
      <c r="AA49" s="71">
        <v>4.3038278016549678E-2</v>
      </c>
      <c r="AB49" s="71">
        <v>2.3326234129391187E-2</v>
      </c>
      <c r="AC49" s="71">
        <v>1.9556998992304286E-2</v>
      </c>
      <c r="AD49" s="71">
        <v>0.25995814105563636</v>
      </c>
      <c r="AE49" s="71">
        <v>0.8023009104766613</v>
      </c>
      <c r="AF49" s="71">
        <v>0.45692042406915373</v>
      </c>
      <c r="AG49" s="71">
        <v>0.98258251925309936</v>
      </c>
      <c r="AH49" s="71">
        <v>0.98758008045048074</v>
      </c>
      <c r="AI49" s="71">
        <v>0.74042737140966386</v>
      </c>
      <c r="AJ49" s="71">
        <v>0.26728254193137646</v>
      </c>
      <c r="AK49" s="71">
        <v>3.6925347563251824E-2</v>
      </c>
      <c r="AL49" s="71">
        <v>2.0765281193270724</v>
      </c>
      <c r="AM49" s="71">
        <v>2.0000566238739421</v>
      </c>
      <c r="AN49" s="71">
        <v>3.0258138958289629</v>
      </c>
      <c r="AO49" s="71">
        <v>0.44512625583958171</v>
      </c>
      <c r="AP49" s="71">
        <v>1.2404568204115261</v>
      </c>
      <c r="AQ49" s="71">
        <v>1.8586518236844765</v>
      </c>
      <c r="AR49" s="71">
        <v>0.2263493421142862</v>
      </c>
      <c r="AS49" s="71">
        <v>0.23057108195486753</v>
      </c>
      <c r="AT49" s="71">
        <v>0.71121160092867641</v>
      </c>
      <c r="AU49" s="71">
        <v>0.27384664899118694</v>
      </c>
      <c r="AV49" s="71">
        <v>0.17758570540036858</v>
      </c>
      <c r="AW49" s="71">
        <v>0.21945043238253509</v>
      </c>
      <c r="AX49" s="71">
        <v>0.24676062784887379</v>
      </c>
      <c r="AY49" s="71">
        <v>0.1127372186317333</v>
      </c>
      <c r="AZ49" s="71">
        <v>0.14722092242390306</v>
      </c>
      <c r="BA49" s="71">
        <v>2863473</v>
      </c>
      <c r="BB49" s="71">
        <v>1403607</v>
      </c>
      <c r="BC49" s="71">
        <v>575147</v>
      </c>
      <c r="BD49" s="71">
        <v>884719</v>
      </c>
      <c r="BE49" s="71">
        <v>2635862</v>
      </c>
      <c r="BF49" s="71">
        <v>1717945</v>
      </c>
      <c r="BG49" s="71">
        <v>524330</v>
      </c>
      <c r="BH49" s="71">
        <v>393587</v>
      </c>
      <c r="BI49" s="71">
        <v>2223322</v>
      </c>
      <c r="BJ49" s="71">
        <v>1349418</v>
      </c>
      <c r="BK49" s="71">
        <v>287236</v>
      </c>
      <c r="BL49" s="71">
        <v>160557</v>
      </c>
      <c r="BM49" s="71">
        <v>0.14278641379591922</v>
      </c>
      <c r="BN49" s="71">
        <v>0.1905027814996679</v>
      </c>
      <c r="BO49" s="71">
        <v>0.60051717908257107</v>
      </c>
      <c r="BP49" s="71">
        <v>7.1221356249018611E-2</v>
      </c>
      <c r="BQ49" s="71">
        <v>0.10425115398536552</v>
      </c>
      <c r="BR49" s="71">
        <v>0.62875268762637804</v>
      </c>
      <c r="BS49" s="71">
        <v>0.92051225906442979</v>
      </c>
      <c r="BT49" s="71">
        <v>1.2239501512887867</v>
      </c>
      <c r="BU49" s="71">
        <v>0.91164519679316769</v>
      </c>
      <c r="BV49" s="71">
        <v>0.4448723266935603</v>
      </c>
      <c r="BW49" s="71">
        <v>0.77644245292342551</v>
      </c>
      <c r="BX49" s="71">
        <v>0.96139303950464772</v>
      </c>
      <c r="BY49" s="71">
        <v>0.49941319349661911</v>
      </c>
      <c r="BZ49" s="71">
        <v>0.18147796079885251</v>
      </c>
    </row>
    <row r="50" spans="1:78">
      <c r="A50" s="39" t="str">
        <f t="shared" si="0"/>
        <v>2011TOT2</v>
      </c>
      <c r="B50" s="71">
        <v>2011</v>
      </c>
      <c r="C50" s="71" t="s">
        <v>117</v>
      </c>
      <c r="D50" s="71">
        <v>2</v>
      </c>
      <c r="E50" s="71">
        <v>1.331181663933406E-2</v>
      </c>
      <c r="F50" s="71">
        <v>0.97658653347620195</v>
      </c>
      <c r="G50" s="71">
        <v>1.0828057885438891</v>
      </c>
      <c r="H50" s="71">
        <v>0.11834545649093002</v>
      </c>
      <c r="I50" s="71">
        <v>2.4456785891766506E-2</v>
      </c>
      <c r="J50" s="71">
        <v>9.637409445743625</v>
      </c>
      <c r="K50" s="71">
        <v>5.7531943843185128E-2</v>
      </c>
      <c r="L50" s="71">
        <v>9.6657182304357124E-3</v>
      </c>
      <c r="M50" s="71">
        <v>1.63692130372813E-2</v>
      </c>
      <c r="N50" s="71">
        <v>2.4322636786207375E-2</v>
      </c>
      <c r="O50" s="71">
        <v>0.10243157323729755</v>
      </c>
      <c r="P50" s="71">
        <v>1.7306602207064734E-2</v>
      </c>
      <c r="Q50" s="71">
        <v>1.7771729511786637E-2</v>
      </c>
      <c r="R50" s="71">
        <v>2.2137850292528481E-2</v>
      </c>
      <c r="S50" s="71">
        <v>0.11521279286507143</v>
      </c>
      <c r="T50" s="71">
        <v>1.4967156856991421E-2</v>
      </c>
      <c r="U50" s="71">
        <v>2.3541977796787929E-2</v>
      </c>
      <c r="V50" s="71">
        <v>0.31103806241911769</v>
      </c>
      <c r="W50" s="71">
        <v>1.1224734738197309E-2</v>
      </c>
      <c r="X50" s="71">
        <v>1.7306832354172463E-2</v>
      </c>
      <c r="Y50" s="71">
        <v>2.2919660017486576E-2</v>
      </c>
      <c r="Z50" s="71">
        <v>0.12301270849314173</v>
      </c>
      <c r="AA50" s="71">
        <v>5.9873690664335739E-2</v>
      </c>
      <c r="AB50" s="71">
        <v>3.3365116648910814E-2</v>
      </c>
      <c r="AC50" s="71">
        <v>2.1822659463362429E-2</v>
      </c>
      <c r="AD50" s="71">
        <v>0.33247501500798537</v>
      </c>
      <c r="AE50" s="71">
        <v>0.8474333470955473</v>
      </c>
      <c r="AF50" s="71">
        <v>0.52629868830303472</v>
      </c>
      <c r="AG50" s="71">
        <v>0.98070508039118187</v>
      </c>
      <c r="AH50" s="71">
        <v>0.98560986812585794</v>
      </c>
      <c r="AI50" s="71">
        <v>0.74100934181982492</v>
      </c>
      <c r="AJ50" s="71">
        <v>0.31609906161930029</v>
      </c>
      <c r="AK50" s="71">
        <v>3.8511436124856649E-2</v>
      </c>
      <c r="AL50" s="71">
        <v>1.8472613623815994</v>
      </c>
      <c r="AM50" s="71">
        <v>1.5898251445623834</v>
      </c>
      <c r="AN50" s="71">
        <v>2.7637481502488757</v>
      </c>
      <c r="AO50" s="71">
        <v>0.41578609315431792</v>
      </c>
      <c r="AP50" s="71">
        <v>1.1222683308243528</v>
      </c>
      <c r="AQ50" s="71">
        <v>1.6569130888355463</v>
      </c>
      <c r="AR50" s="71">
        <v>0.25836733636751058</v>
      </c>
      <c r="AS50" s="71">
        <v>0.26793135193552414</v>
      </c>
      <c r="AT50" s="71">
        <v>0.66784921580735201</v>
      </c>
      <c r="AU50" s="71">
        <v>0.31527782694140616</v>
      </c>
      <c r="AV50" s="71">
        <v>0.14960849172095614</v>
      </c>
      <c r="AW50" s="71">
        <v>0.16006467474127448</v>
      </c>
      <c r="AX50" s="71">
        <v>0.23153612059468362</v>
      </c>
      <c r="AY50" s="71">
        <v>0.14833175387659095</v>
      </c>
      <c r="AZ50" s="71">
        <v>0.18414326113139445</v>
      </c>
      <c r="BA50" s="71">
        <v>1463886</v>
      </c>
      <c r="BB50" s="71">
        <v>694344</v>
      </c>
      <c r="BC50" s="71">
        <v>294671</v>
      </c>
      <c r="BD50" s="71">
        <v>474871</v>
      </c>
      <c r="BE50" s="71">
        <v>1377189</v>
      </c>
      <c r="BF50" s="71">
        <v>844049</v>
      </c>
      <c r="BG50" s="71">
        <v>275037</v>
      </c>
      <c r="BH50" s="71">
        <v>258103</v>
      </c>
      <c r="BI50" s="71">
        <v>1139415</v>
      </c>
      <c r="BJ50" s="71">
        <v>668603</v>
      </c>
      <c r="BK50" s="71">
        <v>154451</v>
      </c>
      <c r="BL50" s="71">
        <v>108389</v>
      </c>
      <c r="BM50" s="71">
        <v>0.11481938011414089</v>
      </c>
      <c r="BN50" s="71">
        <v>0.15729509188285623</v>
      </c>
      <c r="BO50" s="71">
        <v>0.537439315755316</v>
      </c>
      <c r="BP50" s="71">
        <v>5.3431591367957741E-2</v>
      </c>
      <c r="BQ50" s="71">
        <v>7.2454995231977695E-2</v>
      </c>
      <c r="BR50" s="71">
        <v>0.56629766068352483</v>
      </c>
      <c r="BS50" s="71">
        <v>0.9407761260098122</v>
      </c>
      <c r="BT50" s="71">
        <v>1.2156063853075709</v>
      </c>
      <c r="BU50" s="71">
        <v>0.93336975813704093</v>
      </c>
      <c r="BV50" s="71">
        <v>0.54352234606872185</v>
      </c>
      <c r="BW50" s="71">
        <v>0.77834954361200259</v>
      </c>
      <c r="BX50" s="71">
        <v>0.96292759784775273</v>
      </c>
      <c r="BY50" s="71">
        <v>0.52414726932748723</v>
      </c>
      <c r="BZ50" s="71">
        <v>0.22824935614093089</v>
      </c>
    </row>
    <row r="51" spans="1:78">
      <c r="A51" s="39" t="str">
        <f t="shared" si="0"/>
        <v>2011TOT3</v>
      </c>
      <c r="B51" s="71">
        <v>2011</v>
      </c>
      <c r="C51" s="71" t="s">
        <v>117</v>
      </c>
      <c r="D51" s="71">
        <v>3</v>
      </c>
      <c r="E51" s="71">
        <v>1.7973414624263519E-2</v>
      </c>
      <c r="F51" s="71">
        <v>0.97402544104549083</v>
      </c>
      <c r="G51" s="71">
        <v>0.94007246188860127</v>
      </c>
      <c r="H51" s="71">
        <v>0.10989222393716527</v>
      </c>
      <c r="I51" s="71">
        <v>8.4185731920093529E-2</v>
      </c>
      <c r="J51" s="71">
        <v>7.420869951911615</v>
      </c>
      <c r="K51" s="71">
        <v>0.14940689797027562</v>
      </c>
      <c r="L51" s="71">
        <v>1.9625896679682498E-2</v>
      </c>
      <c r="M51" s="71">
        <v>3.1203599100861908E-2</v>
      </c>
      <c r="N51" s="71">
        <v>4.1027174871510357E-2</v>
      </c>
      <c r="O51" s="71">
        <v>0.12453594204932482</v>
      </c>
      <c r="P51" s="71">
        <v>3.5847116165269241E-2</v>
      </c>
      <c r="Q51" s="71">
        <v>2.4987291907985213E-2</v>
      </c>
      <c r="R51" s="71">
        <v>3.2591867089189874E-2</v>
      </c>
      <c r="S51" s="71">
        <v>0.10404465394012824</v>
      </c>
      <c r="T51" s="71">
        <v>1.7088195020266189E-2</v>
      </c>
      <c r="U51" s="71">
        <v>2.184150275805765E-2</v>
      </c>
      <c r="V51" s="71">
        <v>0.24717033122124535</v>
      </c>
      <c r="W51" s="71">
        <v>1.0112422550966015E-2</v>
      </c>
      <c r="X51" s="71">
        <v>1.3725792544786787E-2</v>
      </c>
      <c r="Y51" s="71">
        <v>1.7703933216493682E-2</v>
      </c>
      <c r="Z51" s="71">
        <v>6.8723269204520349E-2</v>
      </c>
      <c r="AA51" s="71">
        <v>2.7808905250857763E-2</v>
      </c>
      <c r="AB51" s="71">
        <v>1.2555208458578462E-2</v>
      </c>
      <c r="AC51" s="71">
        <v>6.9421535229415951E-2</v>
      </c>
      <c r="AD51" s="71">
        <v>0.21275270108290886</v>
      </c>
      <c r="AE51" s="71">
        <v>0.78174128739214299</v>
      </c>
      <c r="AF51" s="71">
        <v>0.41276698896145142</v>
      </c>
      <c r="AG51" s="71">
        <v>0.98407603308041181</v>
      </c>
      <c r="AH51" s="71">
        <v>0.98146895661572553</v>
      </c>
      <c r="AI51" s="71">
        <v>0.68497244947467895</v>
      </c>
      <c r="AJ51" s="71">
        <v>0.23008498536344452</v>
      </c>
      <c r="AK51" s="71">
        <v>4.5134742157552282E-2</v>
      </c>
      <c r="AL51" s="71">
        <v>2.1854349284398062</v>
      </c>
      <c r="AM51" s="71">
        <v>1.8157768537873564</v>
      </c>
      <c r="AN51" s="71">
        <v>2.8413831661304596</v>
      </c>
      <c r="AO51" s="71">
        <v>0.32745622422666565</v>
      </c>
      <c r="AP51" s="71">
        <v>0.99863015476684514</v>
      </c>
      <c r="AQ51" s="71">
        <v>1.774905536772746</v>
      </c>
      <c r="AR51" s="71">
        <v>0.28188536396885738</v>
      </c>
      <c r="AS51" s="71">
        <v>0.13088162499259404</v>
      </c>
      <c r="AT51" s="71">
        <v>0.83802362706749145</v>
      </c>
      <c r="AU51" s="71">
        <v>0.1448021752684886</v>
      </c>
      <c r="AV51" s="71">
        <v>0.15238518996034026</v>
      </c>
      <c r="AW51" s="71">
        <v>0.18454299460219759</v>
      </c>
      <c r="AX51" s="71">
        <v>0.23121502592816204</v>
      </c>
      <c r="AY51" s="71">
        <v>0.12647179631972696</v>
      </c>
      <c r="AZ51" s="71">
        <v>8.6280904763181898E-2</v>
      </c>
      <c r="BA51" s="71">
        <v>51485148</v>
      </c>
      <c r="BB51" s="71">
        <v>25560742</v>
      </c>
      <c r="BC51" s="71">
        <v>10306322</v>
      </c>
      <c r="BD51" s="71">
        <v>15618084</v>
      </c>
      <c r="BE51" s="71">
        <v>46324815</v>
      </c>
      <c r="BF51" s="71">
        <v>31025115</v>
      </c>
      <c r="BG51" s="71">
        <v>9068325</v>
      </c>
      <c r="BH51" s="71">
        <v>6231375</v>
      </c>
      <c r="BI51" s="71">
        <v>38652533</v>
      </c>
      <c r="BJ51" s="71">
        <v>24439759</v>
      </c>
      <c r="BK51" s="71">
        <v>5401466</v>
      </c>
      <c r="BL51" s="71">
        <v>2478586</v>
      </c>
      <c r="BM51" s="71">
        <v>0.16413597251841416</v>
      </c>
      <c r="BN51" s="71">
        <v>0.19239943624273678</v>
      </c>
      <c r="BO51" s="71">
        <v>0.62134343058979291</v>
      </c>
      <c r="BP51" s="71">
        <v>0.10799131856684725</v>
      </c>
      <c r="BQ51" s="71">
        <v>0.14731347063668807</v>
      </c>
      <c r="BR51" s="71">
        <v>0.65509655186075932</v>
      </c>
      <c r="BS51" s="71">
        <v>0.89977045419001223</v>
      </c>
      <c r="BT51" s="71">
        <v>1.213779905137339</v>
      </c>
      <c r="BU51" s="71">
        <v>0.87987984462352331</v>
      </c>
      <c r="BV51" s="71">
        <v>0.39898460015966108</v>
      </c>
      <c r="BW51" s="71">
        <v>0.75075112923828047</v>
      </c>
      <c r="BX51" s="71">
        <v>0.95614434823527428</v>
      </c>
      <c r="BY51" s="71">
        <v>0.52409249390810808</v>
      </c>
      <c r="BZ51" s="71">
        <v>0.15869974831739925</v>
      </c>
    </row>
    <row r="52" spans="1:78">
      <c r="A52" s="39" t="str">
        <f t="shared" si="0"/>
        <v>2011TOT4</v>
      </c>
      <c r="B52" s="71">
        <v>2011</v>
      </c>
      <c r="C52" s="71" t="s">
        <v>117</v>
      </c>
      <c r="D52" s="71">
        <v>4</v>
      </c>
      <c r="E52" s="71">
        <v>8.8979319141182546E-3</v>
      </c>
      <c r="F52" s="71">
        <v>0.95360619908603217</v>
      </c>
      <c r="G52" s="71">
        <v>1.5667395507506048</v>
      </c>
      <c r="H52" s="71">
        <v>0.23885733952848046</v>
      </c>
      <c r="I52" s="71">
        <v>5.9029205838498619E-2</v>
      </c>
      <c r="J52" s="71">
        <v>7.625280967111089</v>
      </c>
      <c r="K52" s="71">
        <v>0.10792980665157925</v>
      </c>
      <c r="L52" s="71">
        <v>2.185816503493063E-2</v>
      </c>
      <c r="M52" s="71">
        <v>3.5601723162452033E-2</v>
      </c>
      <c r="N52" s="71">
        <v>4.5742675637115024E-2</v>
      </c>
      <c r="O52" s="71">
        <v>0.12933634876512839</v>
      </c>
      <c r="P52" s="71">
        <v>4.0783279420446718E-2</v>
      </c>
      <c r="Q52" s="71">
        <v>3.334668343500935E-2</v>
      </c>
      <c r="R52" s="71">
        <v>4.1912528903866972E-2</v>
      </c>
      <c r="S52" s="71">
        <v>0.10544991636327856</v>
      </c>
      <c r="T52" s="71">
        <v>1.6449836416412476E-2</v>
      </c>
      <c r="U52" s="71">
        <v>2.2758335998228869E-2</v>
      </c>
      <c r="V52" s="71">
        <v>0.25146902366427237</v>
      </c>
      <c r="W52" s="71">
        <v>9.6877921135491481E-3</v>
      </c>
      <c r="X52" s="71">
        <v>1.2168835481649119E-2</v>
      </c>
      <c r="Y52" s="71">
        <v>1.9378659106563022E-2</v>
      </c>
      <c r="Z52" s="71">
        <v>6.219289641346059E-2</v>
      </c>
      <c r="AA52" s="71">
        <v>3.0641173865984455E-2</v>
      </c>
      <c r="AB52" s="71">
        <v>1.329231956607301E-2</v>
      </c>
      <c r="AC52" s="71">
        <v>3.0158438407528583E-2</v>
      </c>
      <c r="AD52" s="71">
        <v>0.24318227367851933</v>
      </c>
      <c r="AE52" s="71">
        <v>0.83922066122078121</v>
      </c>
      <c r="AF52" s="71">
        <v>0.45312396215135836</v>
      </c>
      <c r="AG52" s="71">
        <v>0.98790126584515858</v>
      </c>
      <c r="AH52" s="71">
        <v>0.98906995168781942</v>
      </c>
      <c r="AI52" s="71">
        <v>0.71649652533195962</v>
      </c>
      <c r="AJ52" s="71">
        <v>0.19739149217320592</v>
      </c>
      <c r="AK52" s="71">
        <v>4.236338310538227E-2</v>
      </c>
      <c r="AL52" s="71">
        <v>2.814996337814855</v>
      </c>
      <c r="AM52" s="71">
        <v>2.6648236739602122</v>
      </c>
      <c r="AN52" s="71">
        <v>3.3332376183037766</v>
      </c>
      <c r="AO52" s="71">
        <v>0.56474310442854325</v>
      </c>
      <c r="AP52" s="71">
        <v>1.6647973529274696</v>
      </c>
      <c r="AQ52" s="71">
        <v>2.3356066839673395</v>
      </c>
      <c r="AR52" s="71">
        <v>0.30444365274414731</v>
      </c>
      <c r="AS52" s="71">
        <v>0.14868030940721105</v>
      </c>
      <c r="AT52" s="71">
        <v>0.82713564647781257</v>
      </c>
      <c r="AU52" s="71">
        <v>0.16133441802934123</v>
      </c>
      <c r="AV52" s="71">
        <v>0.26344146090151827</v>
      </c>
      <c r="AW52" s="71">
        <v>0.32374584999869294</v>
      </c>
      <c r="AX52" s="71">
        <v>0.24916153634108243</v>
      </c>
      <c r="AY52" s="71">
        <v>0.15847980200511766</v>
      </c>
      <c r="AZ52" s="71">
        <v>8.4702471673401655E-2</v>
      </c>
      <c r="BA52" s="71">
        <v>1153173</v>
      </c>
      <c r="BB52" s="71">
        <v>593894</v>
      </c>
      <c r="BC52" s="71">
        <v>247983</v>
      </c>
      <c r="BD52" s="71">
        <v>311296</v>
      </c>
      <c r="BE52" s="71">
        <v>1021269</v>
      </c>
      <c r="BF52" s="71">
        <v>736343</v>
      </c>
      <c r="BG52" s="71">
        <v>174128</v>
      </c>
      <c r="BH52" s="71">
        <v>110798</v>
      </c>
      <c r="BI52" s="71">
        <v>874707</v>
      </c>
      <c r="BJ52" s="71">
        <v>564583</v>
      </c>
      <c r="BK52" s="71">
        <v>107881</v>
      </c>
      <c r="BL52" s="71">
        <v>40451</v>
      </c>
      <c r="BM52" s="71">
        <v>0.16395190260858039</v>
      </c>
      <c r="BN52" s="71">
        <v>0.1940240875241335</v>
      </c>
      <c r="BO52" s="71">
        <v>0.63051571388783689</v>
      </c>
      <c r="BP52" s="71">
        <v>0.11568883772152815</v>
      </c>
      <c r="BQ52" s="71">
        <v>0.17594691130885395</v>
      </c>
      <c r="BR52" s="71">
        <v>0.66358767279306607</v>
      </c>
      <c r="BS52" s="71">
        <v>0.88561646864780919</v>
      </c>
      <c r="BT52" s="71">
        <v>1.239855933887192</v>
      </c>
      <c r="BU52" s="71">
        <v>0.7021771653702068</v>
      </c>
      <c r="BV52" s="71">
        <v>0.35592490748355265</v>
      </c>
      <c r="BW52" s="71">
        <v>0.75852192168911348</v>
      </c>
      <c r="BX52" s="71">
        <v>0.95064607488878483</v>
      </c>
      <c r="BY52" s="71">
        <v>0.43503385312702886</v>
      </c>
      <c r="BZ52" s="71">
        <v>0.12994384765625</v>
      </c>
    </row>
  </sheetData>
  <pageMargins left="0.78740157499999996" right="0.78740157499999996" top="0.984251969" bottom="0.984251969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BL52"/>
  <sheetViews>
    <sheetView workbookViewId="0"/>
  </sheetViews>
  <sheetFormatPr defaultRowHeight="15"/>
  <sheetData>
    <row r="1" spans="1:64">
      <c r="B1" s="71" t="s">
        <v>115</v>
      </c>
      <c r="C1" s="71" t="s">
        <v>155</v>
      </c>
      <c r="D1" s="71" t="s">
        <v>154</v>
      </c>
      <c r="E1" s="71" t="s">
        <v>1</v>
      </c>
      <c r="F1" s="71" t="s">
        <v>2</v>
      </c>
      <c r="G1" s="71" t="s">
        <v>3</v>
      </c>
      <c r="H1" s="71" t="s">
        <v>4</v>
      </c>
      <c r="I1" s="71" t="s">
        <v>5</v>
      </c>
      <c r="J1" s="71" t="s">
        <v>6</v>
      </c>
      <c r="K1" s="71" t="s">
        <v>7</v>
      </c>
      <c r="L1" s="71" t="s">
        <v>8</v>
      </c>
      <c r="M1" s="71" t="s">
        <v>9</v>
      </c>
      <c r="N1" s="71" t="s">
        <v>10</v>
      </c>
      <c r="O1" s="71" t="s">
        <v>11</v>
      </c>
      <c r="P1" s="71" t="s">
        <v>12</v>
      </c>
      <c r="Q1" s="71" t="s">
        <v>13</v>
      </c>
      <c r="R1" s="71" t="s">
        <v>14</v>
      </c>
      <c r="S1" s="71" t="s">
        <v>15</v>
      </c>
      <c r="T1" s="71" t="s">
        <v>16</v>
      </c>
      <c r="U1" s="71" t="s">
        <v>17</v>
      </c>
      <c r="V1" s="71" t="s">
        <v>18</v>
      </c>
      <c r="W1" s="71" t="s">
        <v>19</v>
      </c>
      <c r="X1" s="71" t="s">
        <v>20</v>
      </c>
      <c r="Y1" s="71" t="s">
        <v>21</v>
      </c>
      <c r="Z1" s="71" t="s">
        <v>22</v>
      </c>
      <c r="AA1" s="71" t="s">
        <v>23</v>
      </c>
      <c r="AB1" s="71" t="s">
        <v>24</v>
      </c>
      <c r="AC1" s="71" t="s">
        <v>0</v>
      </c>
      <c r="AD1" s="71" t="s">
        <v>78</v>
      </c>
      <c r="AE1" s="71" t="s">
        <v>79</v>
      </c>
      <c r="AF1" s="71" t="s">
        <v>110</v>
      </c>
      <c r="AG1" s="71" t="s">
        <v>80</v>
      </c>
      <c r="AH1" s="71" t="s">
        <v>81</v>
      </c>
      <c r="AI1" s="71" t="s">
        <v>82</v>
      </c>
      <c r="AJ1" s="71" t="s">
        <v>83</v>
      </c>
      <c r="AK1" s="71" t="s">
        <v>84</v>
      </c>
      <c r="AL1" s="71" t="s">
        <v>92</v>
      </c>
      <c r="AM1" s="71" t="s">
        <v>93</v>
      </c>
      <c r="AN1" s="71" t="s">
        <v>94</v>
      </c>
      <c r="AO1" s="71" t="s">
        <v>95</v>
      </c>
      <c r="AP1" s="71" t="s">
        <v>96</v>
      </c>
      <c r="AQ1" s="71" t="s">
        <v>97</v>
      </c>
      <c r="AR1" s="71" t="s">
        <v>104</v>
      </c>
      <c r="AS1" s="71" t="s">
        <v>105</v>
      </c>
      <c r="AT1" s="71" t="s">
        <v>106</v>
      </c>
      <c r="AU1" s="71" t="s">
        <v>107</v>
      </c>
      <c r="AV1" s="71" t="s">
        <v>190</v>
      </c>
      <c r="AW1" s="71" t="s">
        <v>191</v>
      </c>
      <c r="AX1" s="71" t="s">
        <v>192</v>
      </c>
      <c r="AY1" s="71" t="s">
        <v>196</v>
      </c>
      <c r="AZ1" s="71" t="s">
        <v>197</v>
      </c>
      <c r="BA1" s="71" t="s">
        <v>153</v>
      </c>
      <c r="BB1" s="71" t="s">
        <v>152</v>
      </c>
      <c r="BC1" s="71" t="s">
        <v>151</v>
      </c>
      <c r="BD1" s="71" t="s">
        <v>150</v>
      </c>
      <c r="BE1" s="71" t="s">
        <v>149</v>
      </c>
      <c r="BF1" s="71" t="s">
        <v>148</v>
      </c>
      <c r="BG1" s="71" t="s">
        <v>147</v>
      </c>
      <c r="BH1" s="71" t="s">
        <v>146</v>
      </c>
      <c r="BI1" s="71" t="s">
        <v>145</v>
      </c>
      <c r="BJ1" s="71" t="s">
        <v>144</v>
      </c>
      <c r="BK1" s="71" t="s">
        <v>143</v>
      </c>
      <c r="BL1" s="71" t="s">
        <v>142</v>
      </c>
    </row>
    <row r="2" spans="1:64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  <c r="X2">
        <v>24</v>
      </c>
      <c r="Y2">
        <v>25</v>
      </c>
      <c r="Z2">
        <v>26</v>
      </c>
      <c r="AA2">
        <v>27</v>
      </c>
      <c r="AB2">
        <v>28</v>
      </c>
      <c r="AC2">
        <v>29</v>
      </c>
      <c r="AD2">
        <v>30</v>
      </c>
      <c r="AE2">
        <v>31</v>
      </c>
      <c r="AF2">
        <v>32</v>
      </c>
      <c r="AG2">
        <v>33</v>
      </c>
      <c r="AH2">
        <v>34</v>
      </c>
      <c r="AI2">
        <v>35</v>
      </c>
      <c r="AJ2">
        <v>36</v>
      </c>
      <c r="AK2">
        <v>37</v>
      </c>
      <c r="AL2">
        <v>38</v>
      </c>
      <c r="AM2">
        <v>39</v>
      </c>
      <c r="AN2">
        <v>40</v>
      </c>
      <c r="AO2">
        <v>41</v>
      </c>
      <c r="AP2">
        <v>42</v>
      </c>
      <c r="AQ2">
        <v>43</v>
      </c>
      <c r="AR2">
        <v>44</v>
      </c>
      <c r="AS2">
        <v>45</v>
      </c>
      <c r="AT2">
        <v>46</v>
      </c>
      <c r="AU2">
        <v>47</v>
      </c>
      <c r="AV2">
        <v>48</v>
      </c>
      <c r="AW2">
        <v>49</v>
      </c>
      <c r="AX2">
        <v>50</v>
      </c>
      <c r="AY2">
        <v>51</v>
      </c>
      <c r="AZ2">
        <v>52</v>
      </c>
      <c r="BA2">
        <v>53</v>
      </c>
      <c r="BB2">
        <v>54</v>
      </c>
      <c r="BC2">
        <v>55</v>
      </c>
      <c r="BD2">
        <v>56</v>
      </c>
      <c r="BE2">
        <v>57</v>
      </c>
      <c r="BF2">
        <v>58</v>
      </c>
      <c r="BG2">
        <v>59</v>
      </c>
      <c r="BH2">
        <v>60</v>
      </c>
      <c r="BI2">
        <v>61</v>
      </c>
      <c r="BJ2">
        <v>62</v>
      </c>
      <c r="BK2">
        <v>63</v>
      </c>
      <c r="BL2">
        <v>64</v>
      </c>
    </row>
    <row r="3" spans="1:64">
      <c r="A3" s="39" t="str">
        <f>B3&amp;C3&amp;D3</f>
        <v>2001TOT0</v>
      </c>
      <c r="B3" s="71">
        <v>2001</v>
      </c>
      <c r="C3" s="71" t="s">
        <v>117</v>
      </c>
      <c r="D3" s="71">
        <v>0</v>
      </c>
      <c r="E3" s="71">
        <v>2198</v>
      </c>
      <c r="F3" s="71">
        <v>3522</v>
      </c>
      <c r="G3" s="71">
        <v>2198</v>
      </c>
      <c r="H3" s="71">
        <v>2198</v>
      </c>
      <c r="I3" s="71">
        <v>20325</v>
      </c>
      <c r="J3" s="71">
        <v>15548</v>
      </c>
      <c r="K3" s="71">
        <v>15548</v>
      </c>
      <c r="L3" s="71">
        <v>15548</v>
      </c>
      <c r="M3" s="71">
        <v>15548</v>
      </c>
      <c r="N3" s="71">
        <v>15548</v>
      </c>
      <c r="O3" s="71">
        <v>15548</v>
      </c>
      <c r="P3" s="71">
        <v>15548</v>
      </c>
      <c r="Q3" s="71">
        <v>15548</v>
      </c>
      <c r="R3" s="71">
        <v>15548</v>
      </c>
      <c r="S3" s="71">
        <v>15548</v>
      </c>
      <c r="T3" s="71">
        <v>15548</v>
      </c>
      <c r="U3" s="71">
        <v>15548</v>
      </c>
      <c r="V3" s="71">
        <v>15548</v>
      </c>
      <c r="W3" s="71">
        <v>15548</v>
      </c>
      <c r="X3" s="71">
        <v>15548</v>
      </c>
      <c r="Y3" s="71">
        <v>15548</v>
      </c>
      <c r="Z3" s="71">
        <v>15548</v>
      </c>
      <c r="AA3" s="71">
        <v>15548</v>
      </c>
      <c r="AB3" s="71">
        <v>15548</v>
      </c>
      <c r="AC3" s="71">
        <v>840</v>
      </c>
      <c r="AD3" s="71">
        <v>1759</v>
      </c>
      <c r="AE3" s="71">
        <v>938</v>
      </c>
      <c r="AF3" s="71">
        <v>2697</v>
      </c>
      <c r="AG3" s="71">
        <v>2217</v>
      </c>
      <c r="AH3" s="71">
        <v>1744</v>
      </c>
      <c r="AI3" s="71">
        <v>2377</v>
      </c>
      <c r="AJ3" s="71">
        <v>2393</v>
      </c>
      <c r="AK3" s="71">
        <v>15555</v>
      </c>
      <c r="AL3" s="71">
        <v>2197</v>
      </c>
      <c r="AM3" s="71">
        <v>1993</v>
      </c>
      <c r="AN3" s="71">
        <v>1292</v>
      </c>
      <c r="AO3" s="71">
        <v>2217</v>
      </c>
      <c r="AP3" s="71">
        <v>1744</v>
      </c>
      <c r="AQ3" s="71">
        <v>1851</v>
      </c>
      <c r="AR3" s="71">
        <v>2697</v>
      </c>
      <c r="AS3" s="71">
        <v>2697</v>
      </c>
      <c r="AT3" s="71">
        <v>3953</v>
      </c>
      <c r="AU3" s="71">
        <v>3953</v>
      </c>
      <c r="AV3" s="71">
        <v>2197</v>
      </c>
      <c r="AW3" s="71">
        <v>1993</v>
      </c>
      <c r="AX3" s="71">
        <v>1292</v>
      </c>
      <c r="AY3" s="71">
        <v>1759</v>
      </c>
      <c r="AZ3" s="71">
        <v>1759</v>
      </c>
      <c r="BA3" s="71">
        <v>27001</v>
      </c>
      <c r="BB3" s="71">
        <v>27001</v>
      </c>
      <c r="BC3" s="71">
        <v>27001</v>
      </c>
      <c r="BD3" s="71">
        <v>27001</v>
      </c>
      <c r="BE3" s="71">
        <v>27001</v>
      </c>
      <c r="BF3" s="71">
        <v>27001</v>
      </c>
      <c r="BG3" s="71">
        <v>27001</v>
      </c>
      <c r="BH3" s="71">
        <v>27001</v>
      </c>
      <c r="BI3" s="71">
        <v>27001</v>
      </c>
      <c r="BJ3" s="71">
        <v>27001</v>
      </c>
      <c r="BK3" s="71">
        <v>27001</v>
      </c>
      <c r="BL3" s="71">
        <v>27001</v>
      </c>
    </row>
    <row r="4" spans="1:64">
      <c r="A4" s="39" t="str">
        <f t="shared" ref="A4:A52" si="0">B4&amp;C4&amp;D4</f>
        <v>2001TOT1</v>
      </c>
      <c r="B4" s="71">
        <v>2001</v>
      </c>
      <c r="C4" s="71" t="s">
        <v>117</v>
      </c>
      <c r="D4" s="71">
        <v>1</v>
      </c>
      <c r="E4" s="71">
        <v>1468</v>
      </c>
      <c r="F4" s="71">
        <v>2355</v>
      </c>
      <c r="G4" s="71">
        <v>1468</v>
      </c>
      <c r="H4" s="71">
        <v>1468</v>
      </c>
      <c r="I4" s="71">
        <v>14019</v>
      </c>
      <c r="J4" s="71">
        <v>10773</v>
      </c>
      <c r="K4" s="71">
        <v>10773</v>
      </c>
      <c r="L4" s="71">
        <v>10773</v>
      </c>
      <c r="M4" s="71">
        <v>10773</v>
      </c>
      <c r="N4" s="71">
        <v>10773</v>
      </c>
      <c r="O4" s="71">
        <v>10773</v>
      </c>
      <c r="P4" s="71">
        <v>10773</v>
      </c>
      <c r="Q4" s="71">
        <v>10773</v>
      </c>
      <c r="R4" s="71">
        <v>10773</v>
      </c>
      <c r="S4" s="71">
        <v>10773</v>
      </c>
      <c r="T4" s="71">
        <v>10773</v>
      </c>
      <c r="U4" s="71">
        <v>10773</v>
      </c>
      <c r="V4" s="71">
        <v>10773</v>
      </c>
      <c r="W4" s="71">
        <v>10773</v>
      </c>
      <c r="X4" s="71">
        <v>10773</v>
      </c>
      <c r="Y4" s="71">
        <v>10773</v>
      </c>
      <c r="Z4" s="71">
        <v>10773</v>
      </c>
      <c r="AA4" s="71">
        <v>10773</v>
      </c>
      <c r="AB4" s="71">
        <v>10773</v>
      </c>
      <c r="AC4" s="71">
        <v>563</v>
      </c>
      <c r="AD4" s="71">
        <v>1127</v>
      </c>
      <c r="AE4" s="71">
        <v>617</v>
      </c>
      <c r="AF4" s="71">
        <v>1744</v>
      </c>
      <c r="AG4" s="71">
        <v>1472</v>
      </c>
      <c r="AH4" s="71">
        <v>1170</v>
      </c>
      <c r="AI4" s="71">
        <v>1606</v>
      </c>
      <c r="AJ4" s="71">
        <v>1633</v>
      </c>
      <c r="AK4" s="71">
        <v>10780</v>
      </c>
      <c r="AL4" s="71">
        <v>1433</v>
      </c>
      <c r="AM4" s="71">
        <v>1330</v>
      </c>
      <c r="AN4" s="71">
        <v>907</v>
      </c>
      <c r="AO4" s="71">
        <v>1472</v>
      </c>
      <c r="AP4" s="71">
        <v>1170</v>
      </c>
      <c r="AQ4" s="71">
        <v>1246</v>
      </c>
      <c r="AR4" s="71">
        <v>1744</v>
      </c>
      <c r="AS4" s="71">
        <v>1744</v>
      </c>
      <c r="AT4" s="71">
        <v>2637</v>
      </c>
      <c r="AU4" s="71">
        <v>2637</v>
      </c>
      <c r="AV4" s="71">
        <v>1433</v>
      </c>
      <c r="AW4" s="71">
        <v>1330</v>
      </c>
      <c r="AX4" s="71">
        <v>907</v>
      </c>
      <c r="AY4" s="71">
        <v>1127</v>
      </c>
      <c r="AZ4" s="71">
        <v>1127</v>
      </c>
      <c r="BA4" s="71">
        <v>18423</v>
      </c>
      <c r="BB4" s="71">
        <v>18423</v>
      </c>
      <c r="BC4" s="71">
        <v>18423</v>
      </c>
      <c r="BD4" s="71">
        <v>18423</v>
      </c>
      <c r="BE4" s="71">
        <v>18423</v>
      </c>
      <c r="BF4" s="71">
        <v>18423</v>
      </c>
      <c r="BG4" s="71">
        <v>18423</v>
      </c>
      <c r="BH4" s="71">
        <v>18423</v>
      </c>
      <c r="BI4" s="71">
        <v>18423</v>
      </c>
      <c r="BJ4" s="71">
        <v>18423</v>
      </c>
      <c r="BK4" s="71">
        <v>18423</v>
      </c>
      <c r="BL4" s="71">
        <v>18423</v>
      </c>
    </row>
    <row r="5" spans="1:64">
      <c r="A5" s="39" t="str">
        <f t="shared" si="0"/>
        <v>2001TOT2</v>
      </c>
      <c r="B5" s="71">
        <v>2001</v>
      </c>
      <c r="C5" s="71" t="s">
        <v>117</v>
      </c>
      <c r="D5" s="71">
        <v>2</v>
      </c>
      <c r="E5" s="71">
        <v>755</v>
      </c>
      <c r="F5" s="71">
        <v>1196</v>
      </c>
      <c r="G5" s="71">
        <v>755</v>
      </c>
      <c r="H5" s="71">
        <v>755</v>
      </c>
      <c r="I5" s="71">
        <v>7782</v>
      </c>
      <c r="J5" s="71">
        <v>6078</v>
      </c>
      <c r="K5" s="71">
        <v>6078</v>
      </c>
      <c r="L5" s="71">
        <v>6078</v>
      </c>
      <c r="M5" s="71">
        <v>6078</v>
      </c>
      <c r="N5" s="71">
        <v>6078</v>
      </c>
      <c r="O5" s="71">
        <v>6078</v>
      </c>
      <c r="P5" s="71">
        <v>6078</v>
      </c>
      <c r="Q5" s="71">
        <v>6078</v>
      </c>
      <c r="R5" s="71">
        <v>6078</v>
      </c>
      <c r="S5" s="71">
        <v>6078</v>
      </c>
      <c r="T5" s="71">
        <v>6078</v>
      </c>
      <c r="U5" s="71">
        <v>6078</v>
      </c>
      <c r="V5" s="71">
        <v>6078</v>
      </c>
      <c r="W5" s="71">
        <v>6078</v>
      </c>
      <c r="X5" s="71">
        <v>6078</v>
      </c>
      <c r="Y5" s="71">
        <v>6078</v>
      </c>
      <c r="Z5" s="71">
        <v>6078</v>
      </c>
      <c r="AA5" s="71">
        <v>6078</v>
      </c>
      <c r="AB5" s="71">
        <v>6078</v>
      </c>
      <c r="AC5" s="71">
        <v>276</v>
      </c>
      <c r="AD5" s="71">
        <v>560</v>
      </c>
      <c r="AE5" s="71">
        <v>281</v>
      </c>
      <c r="AF5" s="71">
        <v>841</v>
      </c>
      <c r="AG5" s="71">
        <v>740</v>
      </c>
      <c r="AH5" s="71">
        <v>595</v>
      </c>
      <c r="AI5" s="71">
        <v>831</v>
      </c>
      <c r="AJ5" s="71">
        <v>872</v>
      </c>
      <c r="AK5" s="71">
        <v>6079</v>
      </c>
      <c r="AL5" s="71">
        <v>712</v>
      </c>
      <c r="AM5" s="71">
        <v>657</v>
      </c>
      <c r="AN5" s="71">
        <v>516</v>
      </c>
      <c r="AO5" s="71">
        <v>740</v>
      </c>
      <c r="AP5" s="71">
        <v>595</v>
      </c>
      <c r="AQ5" s="71">
        <v>638</v>
      </c>
      <c r="AR5" s="71">
        <v>841</v>
      </c>
      <c r="AS5" s="71">
        <v>841</v>
      </c>
      <c r="AT5" s="71">
        <v>1333</v>
      </c>
      <c r="AU5" s="71">
        <v>1333</v>
      </c>
      <c r="AV5" s="71">
        <v>712</v>
      </c>
      <c r="AW5" s="71">
        <v>657</v>
      </c>
      <c r="AX5" s="71">
        <v>516</v>
      </c>
      <c r="AY5" s="71">
        <v>560</v>
      </c>
      <c r="AZ5" s="71">
        <v>560</v>
      </c>
      <c r="BA5" s="71">
        <v>9966</v>
      </c>
      <c r="BB5" s="71">
        <v>9966</v>
      </c>
      <c r="BC5" s="71">
        <v>9966</v>
      </c>
      <c r="BD5" s="71">
        <v>9966</v>
      </c>
      <c r="BE5" s="71">
        <v>9966</v>
      </c>
      <c r="BF5" s="71">
        <v>9966</v>
      </c>
      <c r="BG5" s="71">
        <v>9966</v>
      </c>
      <c r="BH5" s="71">
        <v>9966</v>
      </c>
      <c r="BI5" s="71">
        <v>9966</v>
      </c>
      <c r="BJ5" s="71">
        <v>9966</v>
      </c>
      <c r="BK5" s="71">
        <v>9966</v>
      </c>
      <c r="BL5" s="71">
        <v>9966</v>
      </c>
    </row>
    <row r="6" spans="1:64">
      <c r="A6" s="39" t="str">
        <f t="shared" si="0"/>
        <v>2001TOT3</v>
      </c>
      <c r="B6" s="71">
        <v>2001</v>
      </c>
      <c r="C6" s="71" t="s">
        <v>117</v>
      </c>
      <c r="D6" s="71">
        <v>3</v>
      </c>
      <c r="E6" s="71">
        <v>37400</v>
      </c>
      <c r="F6" s="71">
        <v>59269</v>
      </c>
      <c r="G6" s="71">
        <v>37400</v>
      </c>
      <c r="H6" s="71">
        <v>37400</v>
      </c>
      <c r="I6" s="71">
        <v>269153</v>
      </c>
      <c r="J6" s="71">
        <v>193475</v>
      </c>
      <c r="K6" s="71">
        <v>193475</v>
      </c>
      <c r="L6" s="71">
        <v>193475</v>
      </c>
      <c r="M6" s="71">
        <v>193475</v>
      </c>
      <c r="N6" s="71">
        <v>193475</v>
      </c>
      <c r="O6" s="71">
        <v>193475</v>
      </c>
      <c r="P6" s="71">
        <v>193475</v>
      </c>
      <c r="Q6" s="71">
        <v>193475</v>
      </c>
      <c r="R6" s="71">
        <v>193475</v>
      </c>
      <c r="S6" s="71">
        <v>193475</v>
      </c>
      <c r="T6" s="71">
        <v>193475</v>
      </c>
      <c r="U6" s="71">
        <v>193475</v>
      </c>
      <c r="V6" s="71">
        <v>193475</v>
      </c>
      <c r="W6" s="71">
        <v>193475</v>
      </c>
      <c r="X6" s="71">
        <v>193475</v>
      </c>
      <c r="Y6" s="71">
        <v>193475</v>
      </c>
      <c r="Z6" s="71">
        <v>193475</v>
      </c>
      <c r="AA6" s="71">
        <v>193475</v>
      </c>
      <c r="AB6" s="71">
        <v>193475</v>
      </c>
      <c r="AC6" s="71">
        <v>14413</v>
      </c>
      <c r="AD6" s="71">
        <v>28138</v>
      </c>
      <c r="AE6" s="71">
        <v>14689</v>
      </c>
      <c r="AF6" s="71">
        <v>42827</v>
      </c>
      <c r="AG6" s="71">
        <v>36553</v>
      </c>
      <c r="AH6" s="71">
        <v>30218</v>
      </c>
      <c r="AI6" s="71">
        <v>39357</v>
      </c>
      <c r="AJ6" s="71">
        <v>36288</v>
      </c>
      <c r="AK6" s="71">
        <v>193500</v>
      </c>
      <c r="AL6" s="71">
        <v>39670</v>
      </c>
      <c r="AM6" s="71">
        <v>33626</v>
      </c>
      <c r="AN6" s="71">
        <v>19222</v>
      </c>
      <c r="AO6" s="71">
        <v>36553</v>
      </c>
      <c r="AP6" s="71">
        <v>30218</v>
      </c>
      <c r="AQ6" s="71">
        <v>31292</v>
      </c>
      <c r="AR6" s="71">
        <v>42815</v>
      </c>
      <c r="AS6" s="71">
        <v>42815</v>
      </c>
      <c r="AT6" s="71">
        <v>66744</v>
      </c>
      <c r="AU6" s="71">
        <v>66744</v>
      </c>
      <c r="AV6" s="71">
        <v>39670</v>
      </c>
      <c r="AW6" s="71">
        <v>33626</v>
      </c>
      <c r="AX6" s="71">
        <v>19222</v>
      </c>
      <c r="AY6" s="71">
        <v>28133</v>
      </c>
      <c r="AZ6" s="71">
        <v>28133</v>
      </c>
      <c r="BA6" s="71">
        <v>378799</v>
      </c>
      <c r="BB6" s="71">
        <v>378799</v>
      </c>
      <c r="BC6" s="71">
        <v>378799</v>
      </c>
      <c r="BD6" s="71">
        <v>378799</v>
      </c>
      <c r="BE6" s="71">
        <v>378837</v>
      </c>
      <c r="BF6" s="71">
        <v>378837</v>
      </c>
      <c r="BG6" s="71">
        <v>378837</v>
      </c>
      <c r="BH6" s="71">
        <v>378837</v>
      </c>
      <c r="BI6" s="71">
        <v>378799</v>
      </c>
      <c r="BJ6" s="71">
        <v>378799</v>
      </c>
      <c r="BK6" s="71">
        <v>378799</v>
      </c>
      <c r="BL6" s="71">
        <v>378799</v>
      </c>
    </row>
    <row r="7" spans="1:64">
      <c r="A7" s="39" t="str">
        <f t="shared" si="0"/>
        <v>2001TOT4</v>
      </c>
      <c r="B7" s="71">
        <v>2001</v>
      </c>
      <c r="C7" s="71" t="s">
        <v>117</v>
      </c>
      <c r="D7" s="71">
        <v>4</v>
      </c>
      <c r="E7" s="71">
        <v>730</v>
      </c>
      <c r="F7" s="71">
        <v>1167</v>
      </c>
      <c r="G7" s="71">
        <v>730</v>
      </c>
      <c r="H7" s="71">
        <v>730</v>
      </c>
      <c r="I7" s="71">
        <v>6306</v>
      </c>
      <c r="J7" s="71">
        <v>4775</v>
      </c>
      <c r="K7" s="71">
        <v>4775</v>
      </c>
      <c r="L7" s="71">
        <v>4775</v>
      </c>
      <c r="M7" s="71">
        <v>4775</v>
      </c>
      <c r="N7" s="71">
        <v>4775</v>
      </c>
      <c r="O7" s="71">
        <v>4775</v>
      </c>
      <c r="P7" s="71">
        <v>4775</v>
      </c>
      <c r="Q7" s="71">
        <v>4775</v>
      </c>
      <c r="R7" s="71">
        <v>4775</v>
      </c>
      <c r="S7" s="71">
        <v>4775</v>
      </c>
      <c r="T7" s="71">
        <v>4775</v>
      </c>
      <c r="U7" s="71">
        <v>4775</v>
      </c>
      <c r="V7" s="71">
        <v>4775</v>
      </c>
      <c r="W7" s="71">
        <v>4775</v>
      </c>
      <c r="X7" s="71">
        <v>4775</v>
      </c>
      <c r="Y7" s="71">
        <v>4775</v>
      </c>
      <c r="Z7" s="71">
        <v>4775</v>
      </c>
      <c r="AA7" s="71">
        <v>4775</v>
      </c>
      <c r="AB7" s="71">
        <v>4775</v>
      </c>
      <c r="AC7" s="71">
        <v>277</v>
      </c>
      <c r="AD7" s="71">
        <v>632</v>
      </c>
      <c r="AE7" s="71">
        <v>321</v>
      </c>
      <c r="AF7" s="71">
        <v>953</v>
      </c>
      <c r="AG7" s="71">
        <v>745</v>
      </c>
      <c r="AH7" s="71">
        <v>574</v>
      </c>
      <c r="AI7" s="71">
        <v>771</v>
      </c>
      <c r="AJ7" s="71">
        <v>760</v>
      </c>
      <c r="AK7" s="71">
        <v>4775</v>
      </c>
      <c r="AL7" s="71">
        <v>764</v>
      </c>
      <c r="AM7" s="71">
        <v>663</v>
      </c>
      <c r="AN7" s="71">
        <v>385</v>
      </c>
      <c r="AO7" s="71">
        <v>745</v>
      </c>
      <c r="AP7" s="71">
        <v>574</v>
      </c>
      <c r="AQ7" s="71">
        <v>605</v>
      </c>
      <c r="AR7" s="71">
        <v>953</v>
      </c>
      <c r="AS7" s="71">
        <v>953</v>
      </c>
      <c r="AT7" s="71">
        <v>1316</v>
      </c>
      <c r="AU7" s="71">
        <v>1316</v>
      </c>
      <c r="AV7" s="71">
        <v>764</v>
      </c>
      <c r="AW7" s="71">
        <v>663</v>
      </c>
      <c r="AX7" s="71">
        <v>385</v>
      </c>
      <c r="AY7" s="71">
        <v>632</v>
      </c>
      <c r="AZ7" s="71">
        <v>632</v>
      </c>
      <c r="BA7" s="71">
        <v>8578</v>
      </c>
      <c r="BB7" s="71">
        <v>8578</v>
      </c>
      <c r="BC7" s="71">
        <v>8578</v>
      </c>
      <c r="BD7" s="71">
        <v>8578</v>
      </c>
      <c r="BE7" s="71">
        <v>8578</v>
      </c>
      <c r="BF7" s="71">
        <v>8578</v>
      </c>
      <c r="BG7" s="71">
        <v>8578</v>
      </c>
      <c r="BH7" s="71">
        <v>8578</v>
      </c>
      <c r="BI7" s="71">
        <v>8578</v>
      </c>
      <c r="BJ7" s="71">
        <v>8578</v>
      </c>
      <c r="BK7" s="71">
        <v>8578</v>
      </c>
      <c r="BL7" s="71">
        <v>8578</v>
      </c>
    </row>
    <row r="8" spans="1:64">
      <c r="A8" s="39" t="str">
        <f t="shared" si="0"/>
        <v>2002TOT0</v>
      </c>
      <c r="B8" s="71">
        <v>2002</v>
      </c>
      <c r="C8" s="71" t="s">
        <v>117</v>
      </c>
      <c r="D8" s="71">
        <v>0</v>
      </c>
      <c r="E8" s="71">
        <v>2148</v>
      </c>
      <c r="F8" s="71">
        <v>3393</v>
      </c>
      <c r="G8" s="71">
        <v>2148</v>
      </c>
      <c r="H8" s="71">
        <v>2148</v>
      </c>
      <c r="I8" s="71">
        <v>20127</v>
      </c>
      <c r="J8" s="71">
        <v>15700</v>
      </c>
      <c r="K8" s="71">
        <v>15700</v>
      </c>
      <c r="L8" s="71">
        <v>15700</v>
      </c>
      <c r="M8" s="71">
        <v>15700</v>
      </c>
      <c r="N8" s="71">
        <v>15700</v>
      </c>
      <c r="O8" s="71">
        <v>15700</v>
      </c>
      <c r="P8" s="71">
        <v>15700</v>
      </c>
      <c r="Q8" s="71">
        <v>15700</v>
      </c>
      <c r="R8" s="71">
        <v>15700</v>
      </c>
      <c r="S8" s="71">
        <v>15700</v>
      </c>
      <c r="T8" s="71">
        <v>15700</v>
      </c>
      <c r="U8" s="71">
        <v>15700</v>
      </c>
      <c r="V8" s="71">
        <v>15700</v>
      </c>
      <c r="W8" s="71">
        <v>15700</v>
      </c>
      <c r="X8" s="71">
        <v>15700</v>
      </c>
      <c r="Y8" s="71">
        <v>15700</v>
      </c>
      <c r="Z8" s="71">
        <v>15700</v>
      </c>
      <c r="AA8" s="71">
        <v>15700</v>
      </c>
      <c r="AB8" s="71">
        <v>15700</v>
      </c>
      <c r="AC8" s="71">
        <v>799</v>
      </c>
      <c r="AD8" s="71">
        <v>1424</v>
      </c>
      <c r="AE8" s="71">
        <v>820</v>
      </c>
      <c r="AF8" s="71">
        <v>2244</v>
      </c>
      <c r="AG8" s="71">
        <v>2056</v>
      </c>
      <c r="AH8" s="71">
        <v>1745</v>
      </c>
      <c r="AI8" s="71">
        <v>2213</v>
      </c>
      <c r="AJ8" s="71">
        <v>2212</v>
      </c>
      <c r="AK8" s="71">
        <v>15702</v>
      </c>
      <c r="AL8" s="71">
        <v>2045</v>
      </c>
      <c r="AM8" s="71">
        <v>1967</v>
      </c>
      <c r="AN8" s="71">
        <v>1288</v>
      </c>
      <c r="AO8" s="71">
        <v>2056</v>
      </c>
      <c r="AP8" s="71">
        <v>1745</v>
      </c>
      <c r="AQ8" s="71">
        <v>1773</v>
      </c>
      <c r="AR8" s="71">
        <v>2241</v>
      </c>
      <c r="AS8" s="71">
        <v>2241</v>
      </c>
      <c r="AT8" s="71">
        <v>3799</v>
      </c>
      <c r="AU8" s="71">
        <v>3799</v>
      </c>
      <c r="AV8" s="71">
        <v>2045</v>
      </c>
      <c r="AW8" s="71">
        <v>1967</v>
      </c>
      <c r="AX8" s="71">
        <v>1288</v>
      </c>
      <c r="AY8" s="71">
        <v>1424</v>
      </c>
      <c r="AZ8" s="71">
        <v>1424</v>
      </c>
      <c r="BA8" s="71">
        <v>26175</v>
      </c>
      <c r="BB8" s="71">
        <v>26175</v>
      </c>
      <c r="BC8" s="71">
        <v>26175</v>
      </c>
      <c r="BD8" s="71">
        <v>26175</v>
      </c>
      <c r="BE8" s="71">
        <v>26175</v>
      </c>
      <c r="BF8" s="71">
        <v>26175</v>
      </c>
      <c r="BG8" s="71">
        <v>26175</v>
      </c>
      <c r="BH8" s="71">
        <v>26175</v>
      </c>
      <c r="BI8" s="71">
        <v>26175</v>
      </c>
      <c r="BJ8" s="71">
        <v>26175</v>
      </c>
      <c r="BK8" s="71">
        <v>26175</v>
      </c>
      <c r="BL8" s="71">
        <v>26175</v>
      </c>
    </row>
    <row r="9" spans="1:64">
      <c r="A9" s="39" t="str">
        <f t="shared" si="0"/>
        <v>2002TOT1</v>
      </c>
      <c r="B9" s="71">
        <v>2002</v>
      </c>
      <c r="C9" s="71" t="s">
        <v>117</v>
      </c>
      <c r="D9" s="71">
        <v>1</v>
      </c>
      <c r="E9" s="71">
        <v>1452</v>
      </c>
      <c r="F9" s="71">
        <v>2260</v>
      </c>
      <c r="G9" s="71">
        <v>1452</v>
      </c>
      <c r="H9" s="71">
        <v>1452</v>
      </c>
      <c r="I9" s="71">
        <v>13896</v>
      </c>
      <c r="J9" s="71">
        <v>10877</v>
      </c>
      <c r="K9" s="71">
        <v>10877</v>
      </c>
      <c r="L9" s="71">
        <v>10877</v>
      </c>
      <c r="M9" s="71">
        <v>10877</v>
      </c>
      <c r="N9" s="71">
        <v>10877</v>
      </c>
      <c r="O9" s="71">
        <v>10877</v>
      </c>
      <c r="P9" s="71">
        <v>10877</v>
      </c>
      <c r="Q9" s="71">
        <v>10877</v>
      </c>
      <c r="R9" s="71">
        <v>10877</v>
      </c>
      <c r="S9" s="71">
        <v>10877</v>
      </c>
      <c r="T9" s="71">
        <v>10877</v>
      </c>
      <c r="U9" s="71">
        <v>10877</v>
      </c>
      <c r="V9" s="71">
        <v>10877</v>
      </c>
      <c r="W9" s="71">
        <v>10877</v>
      </c>
      <c r="X9" s="71">
        <v>10877</v>
      </c>
      <c r="Y9" s="71">
        <v>10877</v>
      </c>
      <c r="Z9" s="71">
        <v>10877</v>
      </c>
      <c r="AA9" s="71">
        <v>10877</v>
      </c>
      <c r="AB9" s="71">
        <v>10877</v>
      </c>
      <c r="AC9" s="71">
        <v>526</v>
      </c>
      <c r="AD9" s="71">
        <v>942</v>
      </c>
      <c r="AE9" s="71">
        <v>550</v>
      </c>
      <c r="AF9" s="71">
        <v>1492</v>
      </c>
      <c r="AG9" s="71">
        <v>1364</v>
      </c>
      <c r="AH9" s="71">
        <v>1170</v>
      </c>
      <c r="AI9" s="71">
        <v>1480</v>
      </c>
      <c r="AJ9" s="71">
        <v>1537</v>
      </c>
      <c r="AK9" s="71">
        <v>10879</v>
      </c>
      <c r="AL9" s="71">
        <v>1337</v>
      </c>
      <c r="AM9" s="71">
        <v>1305</v>
      </c>
      <c r="AN9" s="71">
        <v>877</v>
      </c>
      <c r="AO9" s="71">
        <v>1364</v>
      </c>
      <c r="AP9" s="71">
        <v>1170</v>
      </c>
      <c r="AQ9" s="71">
        <v>1184</v>
      </c>
      <c r="AR9" s="71">
        <v>1490</v>
      </c>
      <c r="AS9" s="71">
        <v>1490</v>
      </c>
      <c r="AT9" s="71">
        <v>2533</v>
      </c>
      <c r="AU9" s="71">
        <v>2533</v>
      </c>
      <c r="AV9" s="71">
        <v>1337</v>
      </c>
      <c r="AW9" s="71">
        <v>1305</v>
      </c>
      <c r="AX9" s="71">
        <v>877</v>
      </c>
      <c r="AY9" s="71">
        <v>942</v>
      </c>
      <c r="AZ9" s="71">
        <v>942</v>
      </c>
      <c r="BA9" s="71">
        <v>17924</v>
      </c>
      <c r="BB9" s="71">
        <v>17924</v>
      </c>
      <c r="BC9" s="71">
        <v>17924</v>
      </c>
      <c r="BD9" s="71">
        <v>17924</v>
      </c>
      <c r="BE9" s="71">
        <v>17924</v>
      </c>
      <c r="BF9" s="71">
        <v>17924</v>
      </c>
      <c r="BG9" s="71">
        <v>17924</v>
      </c>
      <c r="BH9" s="71">
        <v>17924</v>
      </c>
      <c r="BI9" s="71">
        <v>17924</v>
      </c>
      <c r="BJ9" s="71">
        <v>17924</v>
      </c>
      <c r="BK9" s="71">
        <v>17924</v>
      </c>
      <c r="BL9" s="71">
        <v>17924</v>
      </c>
    </row>
    <row r="10" spans="1:64">
      <c r="A10" s="39" t="str">
        <f t="shared" si="0"/>
        <v>2002TOT2</v>
      </c>
      <c r="B10" s="71">
        <v>2002</v>
      </c>
      <c r="C10" s="71" t="s">
        <v>117</v>
      </c>
      <c r="D10" s="71">
        <v>2</v>
      </c>
      <c r="E10" s="71">
        <v>712</v>
      </c>
      <c r="F10" s="71">
        <v>1113</v>
      </c>
      <c r="G10" s="71">
        <v>712</v>
      </c>
      <c r="H10" s="71">
        <v>712</v>
      </c>
      <c r="I10" s="71">
        <v>7621</v>
      </c>
      <c r="J10" s="71">
        <v>6101</v>
      </c>
      <c r="K10" s="71">
        <v>6101</v>
      </c>
      <c r="L10" s="71">
        <v>6101</v>
      </c>
      <c r="M10" s="71">
        <v>6101</v>
      </c>
      <c r="N10" s="71">
        <v>6101</v>
      </c>
      <c r="O10" s="71">
        <v>6101</v>
      </c>
      <c r="P10" s="71">
        <v>6101</v>
      </c>
      <c r="Q10" s="71">
        <v>6101</v>
      </c>
      <c r="R10" s="71">
        <v>6101</v>
      </c>
      <c r="S10" s="71">
        <v>6101</v>
      </c>
      <c r="T10" s="71">
        <v>6101</v>
      </c>
      <c r="U10" s="71">
        <v>6101</v>
      </c>
      <c r="V10" s="71">
        <v>6101</v>
      </c>
      <c r="W10" s="71">
        <v>6101</v>
      </c>
      <c r="X10" s="71">
        <v>6101</v>
      </c>
      <c r="Y10" s="71">
        <v>6101</v>
      </c>
      <c r="Z10" s="71">
        <v>6101</v>
      </c>
      <c r="AA10" s="71">
        <v>6101</v>
      </c>
      <c r="AB10" s="71">
        <v>6101</v>
      </c>
      <c r="AC10" s="71">
        <v>265</v>
      </c>
      <c r="AD10" s="71">
        <v>488</v>
      </c>
      <c r="AE10" s="71">
        <v>281</v>
      </c>
      <c r="AF10" s="71">
        <v>769</v>
      </c>
      <c r="AG10" s="71">
        <v>687</v>
      </c>
      <c r="AH10" s="71">
        <v>566</v>
      </c>
      <c r="AI10" s="71">
        <v>738</v>
      </c>
      <c r="AJ10" s="71">
        <v>782</v>
      </c>
      <c r="AK10" s="71">
        <v>6101</v>
      </c>
      <c r="AL10" s="71">
        <v>647</v>
      </c>
      <c r="AM10" s="71">
        <v>617</v>
      </c>
      <c r="AN10" s="71">
        <v>454</v>
      </c>
      <c r="AO10" s="71">
        <v>687</v>
      </c>
      <c r="AP10" s="71">
        <v>566</v>
      </c>
      <c r="AQ10" s="71">
        <v>584</v>
      </c>
      <c r="AR10" s="71">
        <v>768</v>
      </c>
      <c r="AS10" s="71">
        <v>768</v>
      </c>
      <c r="AT10" s="71">
        <v>1253</v>
      </c>
      <c r="AU10" s="71">
        <v>1253</v>
      </c>
      <c r="AV10" s="71">
        <v>647</v>
      </c>
      <c r="AW10" s="71">
        <v>617</v>
      </c>
      <c r="AX10" s="71">
        <v>454</v>
      </c>
      <c r="AY10" s="71">
        <v>488</v>
      </c>
      <c r="AZ10" s="71">
        <v>488</v>
      </c>
      <c r="BA10" s="71">
        <v>9645</v>
      </c>
      <c r="BB10" s="71">
        <v>9645</v>
      </c>
      <c r="BC10" s="71">
        <v>9645</v>
      </c>
      <c r="BD10" s="71">
        <v>9645</v>
      </c>
      <c r="BE10" s="71">
        <v>9645</v>
      </c>
      <c r="BF10" s="71">
        <v>9645</v>
      </c>
      <c r="BG10" s="71">
        <v>9645</v>
      </c>
      <c r="BH10" s="71">
        <v>9645</v>
      </c>
      <c r="BI10" s="71">
        <v>9645</v>
      </c>
      <c r="BJ10" s="71">
        <v>9645</v>
      </c>
      <c r="BK10" s="71">
        <v>9645</v>
      </c>
      <c r="BL10" s="71">
        <v>9645</v>
      </c>
    </row>
    <row r="11" spans="1:64">
      <c r="A11" s="39" t="str">
        <f t="shared" si="0"/>
        <v>2002TOT3</v>
      </c>
      <c r="B11" s="71">
        <v>2002</v>
      </c>
      <c r="C11" s="71" t="s">
        <v>117</v>
      </c>
      <c r="D11" s="71">
        <v>3</v>
      </c>
      <c r="E11" s="71">
        <v>37466</v>
      </c>
      <c r="F11" s="71">
        <v>59942</v>
      </c>
      <c r="G11" s="71">
        <v>37466</v>
      </c>
      <c r="H11" s="71">
        <v>37466</v>
      </c>
      <c r="I11" s="71">
        <v>276318</v>
      </c>
      <c r="J11" s="71">
        <v>199832</v>
      </c>
      <c r="K11" s="71">
        <v>199832</v>
      </c>
      <c r="L11" s="71">
        <v>199832</v>
      </c>
      <c r="M11" s="71">
        <v>199832</v>
      </c>
      <c r="N11" s="71">
        <v>199832</v>
      </c>
      <c r="O11" s="71">
        <v>199832</v>
      </c>
      <c r="P11" s="71">
        <v>199832</v>
      </c>
      <c r="Q11" s="71">
        <v>199832</v>
      </c>
      <c r="R11" s="71">
        <v>199832</v>
      </c>
      <c r="S11" s="71">
        <v>199832</v>
      </c>
      <c r="T11" s="71">
        <v>199832</v>
      </c>
      <c r="U11" s="71">
        <v>199832</v>
      </c>
      <c r="V11" s="71">
        <v>199832</v>
      </c>
      <c r="W11" s="71">
        <v>199832</v>
      </c>
      <c r="X11" s="71">
        <v>199832</v>
      </c>
      <c r="Y11" s="71">
        <v>199832</v>
      </c>
      <c r="Z11" s="71">
        <v>199832</v>
      </c>
      <c r="AA11" s="71">
        <v>199832</v>
      </c>
      <c r="AB11" s="71">
        <v>199832</v>
      </c>
      <c r="AC11" s="71">
        <v>14831</v>
      </c>
      <c r="AD11" s="71">
        <v>27070</v>
      </c>
      <c r="AE11" s="71">
        <v>14501</v>
      </c>
      <c r="AF11" s="71">
        <v>41571</v>
      </c>
      <c r="AG11" s="71">
        <v>37343</v>
      </c>
      <c r="AH11" s="71">
        <v>30133</v>
      </c>
      <c r="AI11" s="71">
        <v>39073</v>
      </c>
      <c r="AJ11" s="71">
        <v>37401</v>
      </c>
      <c r="AK11" s="71">
        <v>199842</v>
      </c>
      <c r="AL11" s="71">
        <v>39103</v>
      </c>
      <c r="AM11" s="71">
        <v>34712</v>
      </c>
      <c r="AN11" s="71">
        <v>19884</v>
      </c>
      <c r="AO11" s="71">
        <v>37343</v>
      </c>
      <c r="AP11" s="71">
        <v>30133</v>
      </c>
      <c r="AQ11" s="71">
        <v>31378</v>
      </c>
      <c r="AR11" s="71">
        <v>41552</v>
      </c>
      <c r="AS11" s="71">
        <v>41552</v>
      </c>
      <c r="AT11" s="71">
        <v>67444</v>
      </c>
      <c r="AU11" s="71">
        <v>67444</v>
      </c>
      <c r="AV11" s="71">
        <v>39103</v>
      </c>
      <c r="AW11" s="71">
        <v>34712</v>
      </c>
      <c r="AX11" s="71">
        <v>19884</v>
      </c>
      <c r="AY11" s="71">
        <v>27060</v>
      </c>
      <c r="AZ11" s="71">
        <v>27060</v>
      </c>
      <c r="BA11" s="71">
        <v>385398</v>
      </c>
      <c r="BB11" s="71">
        <v>385398</v>
      </c>
      <c r="BC11" s="71">
        <v>385398</v>
      </c>
      <c r="BD11" s="71">
        <v>385398</v>
      </c>
      <c r="BE11" s="71">
        <v>385431</v>
      </c>
      <c r="BF11" s="71">
        <v>385431</v>
      </c>
      <c r="BG11" s="71">
        <v>385431</v>
      </c>
      <c r="BH11" s="71">
        <v>385431</v>
      </c>
      <c r="BI11" s="71">
        <v>385398</v>
      </c>
      <c r="BJ11" s="71">
        <v>385398</v>
      </c>
      <c r="BK11" s="71">
        <v>385398</v>
      </c>
      <c r="BL11" s="71">
        <v>385398</v>
      </c>
    </row>
    <row r="12" spans="1:64">
      <c r="A12" s="39" t="str">
        <f t="shared" si="0"/>
        <v>2002TOT4</v>
      </c>
      <c r="B12" s="71">
        <v>2002</v>
      </c>
      <c r="C12" s="71" t="s">
        <v>117</v>
      </c>
      <c r="D12" s="71">
        <v>4</v>
      </c>
      <c r="E12" s="71">
        <v>696</v>
      </c>
      <c r="F12" s="71">
        <v>1133</v>
      </c>
      <c r="G12" s="71">
        <v>696</v>
      </c>
      <c r="H12" s="71">
        <v>696</v>
      </c>
      <c r="I12" s="71">
        <v>6231</v>
      </c>
      <c r="J12" s="71">
        <v>4823</v>
      </c>
      <c r="K12" s="71">
        <v>4823</v>
      </c>
      <c r="L12" s="71">
        <v>4823</v>
      </c>
      <c r="M12" s="71">
        <v>4823</v>
      </c>
      <c r="N12" s="71">
        <v>4823</v>
      </c>
      <c r="O12" s="71">
        <v>4823</v>
      </c>
      <c r="P12" s="71">
        <v>4823</v>
      </c>
      <c r="Q12" s="71">
        <v>4823</v>
      </c>
      <c r="R12" s="71">
        <v>4823</v>
      </c>
      <c r="S12" s="71">
        <v>4823</v>
      </c>
      <c r="T12" s="71">
        <v>4823</v>
      </c>
      <c r="U12" s="71">
        <v>4823</v>
      </c>
      <c r="V12" s="71">
        <v>4823</v>
      </c>
      <c r="W12" s="71">
        <v>4823</v>
      </c>
      <c r="X12" s="71">
        <v>4823</v>
      </c>
      <c r="Y12" s="71">
        <v>4823</v>
      </c>
      <c r="Z12" s="71">
        <v>4823</v>
      </c>
      <c r="AA12" s="71">
        <v>4823</v>
      </c>
      <c r="AB12" s="71">
        <v>4823</v>
      </c>
      <c r="AC12" s="71">
        <v>273</v>
      </c>
      <c r="AD12" s="71">
        <v>482</v>
      </c>
      <c r="AE12" s="71">
        <v>270</v>
      </c>
      <c r="AF12" s="71">
        <v>752</v>
      </c>
      <c r="AG12" s="71">
        <v>692</v>
      </c>
      <c r="AH12" s="71">
        <v>575</v>
      </c>
      <c r="AI12" s="71">
        <v>733</v>
      </c>
      <c r="AJ12" s="71">
        <v>675</v>
      </c>
      <c r="AK12" s="71">
        <v>4823</v>
      </c>
      <c r="AL12" s="71">
        <v>708</v>
      </c>
      <c r="AM12" s="71">
        <v>662</v>
      </c>
      <c r="AN12" s="71">
        <v>411</v>
      </c>
      <c r="AO12" s="71">
        <v>692</v>
      </c>
      <c r="AP12" s="71">
        <v>575</v>
      </c>
      <c r="AQ12" s="71">
        <v>589</v>
      </c>
      <c r="AR12" s="71">
        <v>751</v>
      </c>
      <c r="AS12" s="71">
        <v>751</v>
      </c>
      <c r="AT12" s="71">
        <v>1266</v>
      </c>
      <c r="AU12" s="71">
        <v>1266</v>
      </c>
      <c r="AV12" s="71">
        <v>708</v>
      </c>
      <c r="AW12" s="71">
        <v>662</v>
      </c>
      <c r="AX12" s="71">
        <v>411</v>
      </c>
      <c r="AY12" s="71">
        <v>482</v>
      </c>
      <c r="AZ12" s="71">
        <v>482</v>
      </c>
      <c r="BA12" s="71">
        <v>8251</v>
      </c>
      <c r="BB12" s="71">
        <v>8251</v>
      </c>
      <c r="BC12" s="71">
        <v>8251</v>
      </c>
      <c r="BD12" s="71">
        <v>8251</v>
      </c>
      <c r="BE12" s="71">
        <v>8251</v>
      </c>
      <c r="BF12" s="71">
        <v>8251</v>
      </c>
      <c r="BG12" s="71">
        <v>8251</v>
      </c>
      <c r="BH12" s="71">
        <v>8251</v>
      </c>
      <c r="BI12" s="71">
        <v>8251</v>
      </c>
      <c r="BJ12" s="71">
        <v>8251</v>
      </c>
      <c r="BK12" s="71">
        <v>8251</v>
      </c>
      <c r="BL12" s="71">
        <v>8251</v>
      </c>
    </row>
    <row r="13" spans="1:64">
      <c r="A13" s="39" t="str">
        <f t="shared" si="0"/>
        <v>2003TOT0</v>
      </c>
      <c r="B13" s="71">
        <v>2003</v>
      </c>
      <c r="C13" s="71" t="s">
        <v>117</v>
      </c>
      <c r="D13" s="71">
        <v>0</v>
      </c>
      <c r="E13" s="71">
        <v>1939</v>
      </c>
      <c r="F13" s="71">
        <v>3107</v>
      </c>
      <c r="G13" s="71">
        <v>1939</v>
      </c>
      <c r="H13" s="71">
        <v>1939</v>
      </c>
      <c r="I13" s="71">
        <v>19235</v>
      </c>
      <c r="J13" s="71">
        <v>14989</v>
      </c>
      <c r="K13" s="71">
        <v>14989</v>
      </c>
      <c r="L13" s="71">
        <v>14989</v>
      </c>
      <c r="M13" s="71">
        <v>14989</v>
      </c>
      <c r="N13" s="71">
        <v>14989</v>
      </c>
      <c r="O13" s="71">
        <v>14989</v>
      </c>
      <c r="P13" s="71">
        <v>14989</v>
      </c>
      <c r="Q13" s="71">
        <v>14989</v>
      </c>
      <c r="R13" s="71">
        <v>14989</v>
      </c>
      <c r="S13" s="71">
        <v>14989</v>
      </c>
      <c r="T13" s="71">
        <v>14989</v>
      </c>
      <c r="U13" s="71">
        <v>14989</v>
      </c>
      <c r="V13" s="71">
        <v>14989</v>
      </c>
      <c r="W13" s="71">
        <v>14989</v>
      </c>
      <c r="X13" s="71">
        <v>14989</v>
      </c>
      <c r="Y13" s="71">
        <v>14989</v>
      </c>
      <c r="Z13" s="71">
        <v>14989</v>
      </c>
      <c r="AA13" s="71">
        <v>14989</v>
      </c>
      <c r="AB13" s="71">
        <v>14989</v>
      </c>
      <c r="AC13" s="71">
        <v>749</v>
      </c>
      <c r="AD13" s="71">
        <v>1323</v>
      </c>
      <c r="AE13" s="71">
        <v>796</v>
      </c>
      <c r="AF13" s="71">
        <v>2119</v>
      </c>
      <c r="AG13" s="71">
        <v>1920</v>
      </c>
      <c r="AH13" s="71">
        <v>1557</v>
      </c>
      <c r="AI13" s="71">
        <v>2008</v>
      </c>
      <c r="AJ13" s="71">
        <v>2236</v>
      </c>
      <c r="AK13" s="71">
        <v>14991</v>
      </c>
      <c r="AL13" s="71">
        <v>1929</v>
      </c>
      <c r="AM13" s="71">
        <v>1822</v>
      </c>
      <c r="AN13" s="71">
        <v>1242</v>
      </c>
      <c r="AO13" s="71">
        <v>1920</v>
      </c>
      <c r="AP13" s="71">
        <v>1557</v>
      </c>
      <c r="AQ13" s="71">
        <v>1624</v>
      </c>
      <c r="AR13" s="71">
        <v>2119</v>
      </c>
      <c r="AS13" s="71">
        <v>2119</v>
      </c>
      <c r="AT13" s="71">
        <v>3477</v>
      </c>
      <c r="AU13" s="71">
        <v>3477</v>
      </c>
      <c r="AV13" s="71">
        <v>1929</v>
      </c>
      <c r="AW13" s="71">
        <v>1822</v>
      </c>
      <c r="AX13" s="71">
        <v>1242</v>
      </c>
      <c r="AY13" s="71">
        <v>1323</v>
      </c>
      <c r="AZ13" s="71">
        <v>1323</v>
      </c>
      <c r="BA13" s="71">
        <v>24838</v>
      </c>
      <c r="BB13" s="71">
        <v>24838</v>
      </c>
      <c r="BC13" s="71">
        <v>24838</v>
      </c>
      <c r="BD13" s="71">
        <v>24838</v>
      </c>
      <c r="BE13" s="71">
        <v>24852</v>
      </c>
      <c r="BF13" s="71">
        <v>24852</v>
      </c>
      <c r="BG13" s="71">
        <v>24852</v>
      </c>
      <c r="BH13" s="71">
        <v>24852</v>
      </c>
      <c r="BI13" s="71">
        <v>24838</v>
      </c>
      <c r="BJ13" s="71">
        <v>24838</v>
      </c>
      <c r="BK13" s="71">
        <v>24838</v>
      </c>
      <c r="BL13" s="71">
        <v>24838</v>
      </c>
    </row>
    <row r="14" spans="1:64">
      <c r="A14" s="39" t="str">
        <f t="shared" si="0"/>
        <v>2003TOT1</v>
      </c>
      <c r="B14" s="71">
        <v>2003</v>
      </c>
      <c r="C14" s="71" t="s">
        <v>117</v>
      </c>
      <c r="D14" s="71">
        <v>1</v>
      </c>
      <c r="E14" s="71">
        <v>1219</v>
      </c>
      <c r="F14" s="71">
        <v>1971</v>
      </c>
      <c r="G14" s="71">
        <v>1219</v>
      </c>
      <c r="H14" s="71">
        <v>1219</v>
      </c>
      <c r="I14" s="71">
        <v>13135</v>
      </c>
      <c r="J14" s="71">
        <v>10296</v>
      </c>
      <c r="K14" s="71">
        <v>10296</v>
      </c>
      <c r="L14" s="71">
        <v>10296</v>
      </c>
      <c r="M14" s="71">
        <v>10296</v>
      </c>
      <c r="N14" s="71">
        <v>10296</v>
      </c>
      <c r="O14" s="71">
        <v>10296</v>
      </c>
      <c r="P14" s="71">
        <v>10296</v>
      </c>
      <c r="Q14" s="71">
        <v>10296</v>
      </c>
      <c r="R14" s="71">
        <v>10296</v>
      </c>
      <c r="S14" s="71">
        <v>10296</v>
      </c>
      <c r="T14" s="71">
        <v>10296</v>
      </c>
      <c r="U14" s="71">
        <v>10296</v>
      </c>
      <c r="V14" s="71">
        <v>10296</v>
      </c>
      <c r="W14" s="71">
        <v>10296</v>
      </c>
      <c r="X14" s="71">
        <v>10296</v>
      </c>
      <c r="Y14" s="71">
        <v>10296</v>
      </c>
      <c r="Z14" s="71">
        <v>10296</v>
      </c>
      <c r="AA14" s="71">
        <v>10296</v>
      </c>
      <c r="AB14" s="71">
        <v>10296</v>
      </c>
      <c r="AC14" s="71">
        <v>483</v>
      </c>
      <c r="AD14" s="71">
        <v>854</v>
      </c>
      <c r="AE14" s="71">
        <v>528</v>
      </c>
      <c r="AF14" s="71">
        <v>1382</v>
      </c>
      <c r="AG14" s="71">
        <v>1237</v>
      </c>
      <c r="AH14" s="71">
        <v>969</v>
      </c>
      <c r="AI14" s="71">
        <v>1356</v>
      </c>
      <c r="AJ14" s="71">
        <v>1482</v>
      </c>
      <c r="AK14" s="71">
        <v>10297</v>
      </c>
      <c r="AL14" s="71">
        <v>1203</v>
      </c>
      <c r="AM14" s="71">
        <v>1157</v>
      </c>
      <c r="AN14" s="71">
        <v>864</v>
      </c>
      <c r="AO14" s="71">
        <v>1237</v>
      </c>
      <c r="AP14" s="71">
        <v>969</v>
      </c>
      <c r="AQ14" s="71">
        <v>1097</v>
      </c>
      <c r="AR14" s="71">
        <v>1382</v>
      </c>
      <c r="AS14" s="71">
        <v>1382</v>
      </c>
      <c r="AT14" s="71">
        <v>2206</v>
      </c>
      <c r="AU14" s="71">
        <v>2206</v>
      </c>
      <c r="AV14" s="71">
        <v>1203</v>
      </c>
      <c r="AW14" s="71">
        <v>1157</v>
      </c>
      <c r="AX14" s="71">
        <v>864</v>
      </c>
      <c r="AY14" s="71">
        <v>854</v>
      </c>
      <c r="AZ14" s="71">
        <v>854</v>
      </c>
      <c r="BA14" s="71">
        <v>16728</v>
      </c>
      <c r="BB14" s="71">
        <v>16728</v>
      </c>
      <c r="BC14" s="71">
        <v>16728</v>
      </c>
      <c r="BD14" s="71">
        <v>16728</v>
      </c>
      <c r="BE14" s="71">
        <v>16741</v>
      </c>
      <c r="BF14" s="71">
        <v>16741</v>
      </c>
      <c r="BG14" s="71">
        <v>16741</v>
      </c>
      <c r="BH14" s="71">
        <v>16741</v>
      </c>
      <c r="BI14" s="71">
        <v>16728</v>
      </c>
      <c r="BJ14" s="71">
        <v>16728</v>
      </c>
      <c r="BK14" s="71">
        <v>16728</v>
      </c>
      <c r="BL14" s="71">
        <v>16728</v>
      </c>
    </row>
    <row r="15" spans="1:64">
      <c r="A15" s="39" t="str">
        <f t="shared" si="0"/>
        <v>2003TOT2</v>
      </c>
      <c r="B15" s="71">
        <v>2003</v>
      </c>
      <c r="C15" s="71" t="s">
        <v>117</v>
      </c>
      <c r="D15" s="71">
        <v>2</v>
      </c>
      <c r="E15" s="71">
        <v>637</v>
      </c>
      <c r="F15" s="71">
        <v>1016</v>
      </c>
      <c r="G15" s="71">
        <v>637</v>
      </c>
      <c r="H15" s="71">
        <v>637</v>
      </c>
      <c r="I15" s="71">
        <v>7164</v>
      </c>
      <c r="J15" s="71">
        <v>5726</v>
      </c>
      <c r="K15" s="71">
        <v>5726</v>
      </c>
      <c r="L15" s="71">
        <v>5726</v>
      </c>
      <c r="M15" s="71">
        <v>5726</v>
      </c>
      <c r="N15" s="71">
        <v>5726</v>
      </c>
      <c r="O15" s="71">
        <v>5726</v>
      </c>
      <c r="P15" s="71">
        <v>5726</v>
      </c>
      <c r="Q15" s="71">
        <v>5726</v>
      </c>
      <c r="R15" s="71">
        <v>5726</v>
      </c>
      <c r="S15" s="71">
        <v>5726</v>
      </c>
      <c r="T15" s="71">
        <v>5726</v>
      </c>
      <c r="U15" s="71">
        <v>5726</v>
      </c>
      <c r="V15" s="71">
        <v>5726</v>
      </c>
      <c r="W15" s="71">
        <v>5726</v>
      </c>
      <c r="X15" s="71">
        <v>5726</v>
      </c>
      <c r="Y15" s="71">
        <v>5726</v>
      </c>
      <c r="Z15" s="71">
        <v>5726</v>
      </c>
      <c r="AA15" s="71">
        <v>5726</v>
      </c>
      <c r="AB15" s="71">
        <v>5726</v>
      </c>
      <c r="AC15" s="71">
        <v>244</v>
      </c>
      <c r="AD15" s="71">
        <v>432</v>
      </c>
      <c r="AE15" s="71">
        <v>255</v>
      </c>
      <c r="AF15" s="71">
        <v>687</v>
      </c>
      <c r="AG15" s="71">
        <v>619</v>
      </c>
      <c r="AH15" s="71">
        <v>516</v>
      </c>
      <c r="AI15" s="71">
        <v>660</v>
      </c>
      <c r="AJ15" s="71">
        <v>777</v>
      </c>
      <c r="AK15" s="71">
        <v>5727</v>
      </c>
      <c r="AL15" s="71">
        <v>576</v>
      </c>
      <c r="AM15" s="71">
        <v>571</v>
      </c>
      <c r="AN15" s="71">
        <v>463</v>
      </c>
      <c r="AO15" s="71">
        <v>619</v>
      </c>
      <c r="AP15" s="71">
        <v>516</v>
      </c>
      <c r="AQ15" s="71">
        <v>530</v>
      </c>
      <c r="AR15" s="71">
        <v>687</v>
      </c>
      <c r="AS15" s="71">
        <v>687</v>
      </c>
      <c r="AT15" s="71">
        <v>1135</v>
      </c>
      <c r="AU15" s="71">
        <v>1135</v>
      </c>
      <c r="AV15" s="71">
        <v>576</v>
      </c>
      <c r="AW15" s="71">
        <v>571</v>
      </c>
      <c r="AX15" s="71">
        <v>463</v>
      </c>
      <c r="AY15" s="71">
        <v>432</v>
      </c>
      <c r="AZ15" s="71">
        <v>432</v>
      </c>
      <c r="BA15" s="71">
        <v>8990</v>
      </c>
      <c r="BB15" s="71">
        <v>8990</v>
      </c>
      <c r="BC15" s="71">
        <v>8990</v>
      </c>
      <c r="BD15" s="71">
        <v>8990</v>
      </c>
      <c r="BE15" s="71">
        <v>8994</v>
      </c>
      <c r="BF15" s="71">
        <v>8994</v>
      </c>
      <c r="BG15" s="71">
        <v>8994</v>
      </c>
      <c r="BH15" s="71">
        <v>8994</v>
      </c>
      <c r="BI15" s="71">
        <v>8990</v>
      </c>
      <c r="BJ15" s="71">
        <v>8990</v>
      </c>
      <c r="BK15" s="71">
        <v>8990</v>
      </c>
      <c r="BL15" s="71">
        <v>8990</v>
      </c>
    </row>
    <row r="16" spans="1:64">
      <c r="A16" s="39" t="str">
        <f t="shared" si="0"/>
        <v>2003TOT3</v>
      </c>
      <c r="B16" s="71">
        <v>2003</v>
      </c>
      <c r="C16" s="71" t="s">
        <v>117</v>
      </c>
      <c r="D16" s="71">
        <v>3</v>
      </c>
      <c r="E16" s="71">
        <v>36444</v>
      </c>
      <c r="F16" s="71">
        <v>58838</v>
      </c>
      <c r="G16" s="71">
        <v>36443</v>
      </c>
      <c r="H16" s="71">
        <v>36443</v>
      </c>
      <c r="I16" s="71">
        <v>278225</v>
      </c>
      <c r="J16" s="71">
        <v>202196</v>
      </c>
      <c r="K16" s="71">
        <v>202196</v>
      </c>
      <c r="L16" s="71">
        <v>202196</v>
      </c>
      <c r="M16" s="71">
        <v>202196</v>
      </c>
      <c r="N16" s="71">
        <v>202196</v>
      </c>
      <c r="O16" s="71">
        <v>202196</v>
      </c>
      <c r="P16" s="71">
        <v>202196</v>
      </c>
      <c r="Q16" s="71">
        <v>202196</v>
      </c>
      <c r="R16" s="71">
        <v>202196</v>
      </c>
      <c r="S16" s="71">
        <v>202196</v>
      </c>
      <c r="T16" s="71">
        <v>202196</v>
      </c>
      <c r="U16" s="71">
        <v>202196</v>
      </c>
      <c r="V16" s="71">
        <v>202196</v>
      </c>
      <c r="W16" s="71">
        <v>202196</v>
      </c>
      <c r="X16" s="71">
        <v>202196</v>
      </c>
      <c r="Y16" s="71">
        <v>202196</v>
      </c>
      <c r="Z16" s="71">
        <v>202196</v>
      </c>
      <c r="AA16" s="71">
        <v>202196</v>
      </c>
      <c r="AB16" s="71">
        <v>202196</v>
      </c>
      <c r="AC16" s="71">
        <v>14972</v>
      </c>
      <c r="AD16" s="71">
        <v>26036</v>
      </c>
      <c r="AE16" s="71">
        <v>14385</v>
      </c>
      <c r="AF16" s="71">
        <v>40421</v>
      </c>
      <c r="AG16" s="71">
        <v>36973</v>
      </c>
      <c r="AH16" s="71">
        <v>29121</v>
      </c>
      <c r="AI16" s="71">
        <v>38538</v>
      </c>
      <c r="AJ16" s="71">
        <v>37477</v>
      </c>
      <c r="AK16" s="71">
        <v>202210</v>
      </c>
      <c r="AL16" s="71">
        <v>37573</v>
      </c>
      <c r="AM16" s="71">
        <v>33951</v>
      </c>
      <c r="AN16" s="71">
        <v>20868</v>
      </c>
      <c r="AO16" s="71">
        <v>36973</v>
      </c>
      <c r="AP16" s="71">
        <v>29120</v>
      </c>
      <c r="AQ16" s="71">
        <v>31216</v>
      </c>
      <c r="AR16" s="71">
        <v>40409</v>
      </c>
      <c r="AS16" s="71">
        <v>40409</v>
      </c>
      <c r="AT16" s="71">
        <v>66069</v>
      </c>
      <c r="AU16" s="71">
        <v>66069</v>
      </c>
      <c r="AV16" s="71">
        <v>37573</v>
      </c>
      <c r="AW16" s="71">
        <v>33951</v>
      </c>
      <c r="AX16" s="71">
        <v>20868</v>
      </c>
      <c r="AY16" s="71">
        <v>26031</v>
      </c>
      <c r="AZ16" s="71">
        <v>26031</v>
      </c>
      <c r="BA16" s="71">
        <v>384762</v>
      </c>
      <c r="BB16" s="71">
        <v>384762</v>
      </c>
      <c r="BC16" s="71">
        <v>384762</v>
      </c>
      <c r="BD16" s="71">
        <v>384762</v>
      </c>
      <c r="BE16" s="71">
        <v>384834</v>
      </c>
      <c r="BF16" s="71">
        <v>384834</v>
      </c>
      <c r="BG16" s="71">
        <v>384834</v>
      </c>
      <c r="BH16" s="71">
        <v>384834</v>
      </c>
      <c r="BI16" s="71">
        <v>384762</v>
      </c>
      <c r="BJ16" s="71">
        <v>384762</v>
      </c>
      <c r="BK16" s="71">
        <v>384762</v>
      </c>
      <c r="BL16" s="71">
        <v>384762</v>
      </c>
    </row>
    <row r="17" spans="1:64">
      <c r="A17" s="39" t="str">
        <f t="shared" si="0"/>
        <v>2003TOT4</v>
      </c>
      <c r="B17" s="71">
        <v>2003</v>
      </c>
      <c r="C17" s="71" t="s">
        <v>117</v>
      </c>
      <c r="D17" s="71">
        <v>4</v>
      </c>
      <c r="E17" s="71">
        <v>720</v>
      </c>
      <c r="F17" s="71">
        <v>1136</v>
      </c>
      <c r="G17" s="71">
        <v>720</v>
      </c>
      <c r="H17" s="71">
        <v>720</v>
      </c>
      <c r="I17" s="71">
        <v>6100</v>
      </c>
      <c r="J17" s="71">
        <v>4693</v>
      </c>
      <c r="K17" s="71">
        <v>4693</v>
      </c>
      <c r="L17" s="71">
        <v>4693</v>
      </c>
      <c r="M17" s="71">
        <v>4693</v>
      </c>
      <c r="N17" s="71">
        <v>4693</v>
      </c>
      <c r="O17" s="71">
        <v>4693</v>
      </c>
      <c r="P17" s="71">
        <v>4693</v>
      </c>
      <c r="Q17" s="71">
        <v>4693</v>
      </c>
      <c r="R17" s="71">
        <v>4693</v>
      </c>
      <c r="S17" s="71">
        <v>4693</v>
      </c>
      <c r="T17" s="71">
        <v>4693</v>
      </c>
      <c r="U17" s="71">
        <v>4693</v>
      </c>
      <c r="V17" s="71">
        <v>4693</v>
      </c>
      <c r="W17" s="71">
        <v>4693</v>
      </c>
      <c r="X17" s="71">
        <v>4693</v>
      </c>
      <c r="Y17" s="71">
        <v>4693</v>
      </c>
      <c r="Z17" s="71">
        <v>4693</v>
      </c>
      <c r="AA17" s="71">
        <v>4693</v>
      </c>
      <c r="AB17" s="71">
        <v>4693</v>
      </c>
      <c r="AC17" s="71">
        <v>266</v>
      </c>
      <c r="AD17" s="71">
        <v>469</v>
      </c>
      <c r="AE17" s="71">
        <v>268</v>
      </c>
      <c r="AF17" s="71">
        <v>737</v>
      </c>
      <c r="AG17" s="71">
        <v>683</v>
      </c>
      <c r="AH17" s="71">
        <v>588</v>
      </c>
      <c r="AI17" s="71">
        <v>652</v>
      </c>
      <c r="AJ17" s="71">
        <v>754</v>
      </c>
      <c r="AK17" s="71">
        <v>4694</v>
      </c>
      <c r="AL17" s="71">
        <v>726</v>
      </c>
      <c r="AM17" s="71">
        <v>665</v>
      </c>
      <c r="AN17" s="71">
        <v>378</v>
      </c>
      <c r="AO17" s="71">
        <v>683</v>
      </c>
      <c r="AP17" s="71">
        <v>588</v>
      </c>
      <c r="AQ17" s="71">
        <v>527</v>
      </c>
      <c r="AR17" s="71">
        <v>737</v>
      </c>
      <c r="AS17" s="71">
        <v>737</v>
      </c>
      <c r="AT17" s="71">
        <v>1271</v>
      </c>
      <c r="AU17" s="71">
        <v>1271</v>
      </c>
      <c r="AV17" s="71">
        <v>726</v>
      </c>
      <c r="AW17" s="71">
        <v>665</v>
      </c>
      <c r="AX17" s="71">
        <v>378</v>
      </c>
      <c r="AY17" s="71">
        <v>469</v>
      </c>
      <c r="AZ17" s="71">
        <v>469</v>
      </c>
      <c r="BA17" s="71">
        <v>8110</v>
      </c>
      <c r="BB17" s="71">
        <v>8110</v>
      </c>
      <c r="BC17" s="71">
        <v>8110</v>
      </c>
      <c r="BD17" s="71">
        <v>8110</v>
      </c>
      <c r="BE17" s="71">
        <v>8111</v>
      </c>
      <c r="BF17" s="71">
        <v>8111</v>
      </c>
      <c r="BG17" s="71">
        <v>8111</v>
      </c>
      <c r="BH17" s="71">
        <v>8111</v>
      </c>
      <c r="BI17" s="71">
        <v>8110</v>
      </c>
      <c r="BJ17" s="71">
        <v>8110</v>
      </c>
      <c r="BK17" s="71">
        <v>8110</v>
      </c>
      <c r="BL17" s="71">
        <v>8110</v>
      </c>
    </row>
    <row r="18" spans="1:64">
      <c r="A18" s="39" t="str">
        <f t="shared" si="0"/>
        <v>2004TOT0</v>
      </c>
      <c r="B18" s="71">
        <v>2004</v>
      </c>
      <c r="C18" s="71" t="s">
        <v>117</v>
      </c>
      <c r="D18" s="71">
        <v>0</v>
      </c>
      <c r="E18" s="71">
        <v>2094</v>
      </c>
      <c r="F18" s="71">
        <v>3376</v>
      </c>
      <c r="G18" s="71">
        <v>2094</v>
      </c>
      <c r="H18" s="71">
        <v>2094</v>
      </c>
      <c r="I18" s="71">
        <v>20138</v>
      </c>
      <c r="J18" s="71">
        <v>15762</v>
      </c>
      <c r="K18" s="71">
        <v>15762</v>
      </c>
      <c r="L18" s="71">
        <v>15762</v>
      </c>
      <c r="M18" s="71">
        <v>15762</v>
      </c>
      <c r="N18" s="71">
        <v>15762</v>
      </c>
      <c r="O18" s="71">
        <v>15762</v>
      </c>
      <c r="P18" s="71">
        <v>15762</v>
      </c>
      <c r="Q18" s="71">
        <v>15762</v>
      </c>
      <c r="R18" s="71">
        <v>15762</v>
      </c>
      <c r="S18" s="71">
        <v>15762</v>
      </c>
      <c r="T18" s="71">
        <v>15762</v>
      </c>
      <c r="U18" s="71">
        <v>15762</v>
      </c>
      <c r="V18" s="71">
        <v>15762</v>
      </c>
      <c r="W18" s="71">
        <v>15762</v>
      </c>
      <c r="X18" s="71">
        <v>15762</v>
      </c>
      <c r="Y18" s="71">
        <v>15762</v>
      </c>
      <c r="Z18" s="71">
        <v>15762</v>
      </c>
      <c r="AA18" s="71">
        <v>15762</v>
      </c>
      <c r="AB18" s="71">
        <v>15762</v>
      </c>
      <c r="AC18" s="71">
        <v>863</v>
      </c>
      <c r="AD18" s="71">
        <v>1289</v>
      </c>
      <c r="AE18" s="71">
        <v>796</v>
      </c>
      <c r="AF18" s="71">
        <v>2085</v>
      </c>
      <c r="AG18" s="71">
        <v>2134</v>
      </c>
      <c r="AH18" s="71">
        <v>1661</v>
      </c>
      <c r="AI18" s="71">
        <v>2147</v>
      </c>
      <c r="AJ18" s="71">
        <v>2229</v>
      </c>
      <c r="AK18" s="71">
        <v>15762</v>
      </c>
      <c r="AL18" s="71">
        <v>2057</v>
      </c>
      <c r="AM18" s="71">
        <v>1911</v>
      </c>
      <c r="AN18" s="71">
        <v>1326</v>
      </c>
      <c r="AO18" s="71">
        <v>2134</v>
      </c>
      <c r="AP18" s="71">
        <v>1661</v>
      </c>
      <c r="AQ18" s="71">
        <v>1699</v>
      </c>
      <c r="AR18" s="71">
        <v>2085</v>
      </c>
      <c r="AS18" s="71">
        <v>2085</v>
      </c>
      <c r="AT18" s="71">
        <v>3795</v>
      </c>
      <c r="AU18" s="71">
        <v>3795</v>
      </c>
      <c r="AV18" s="71">
        <v>2057</v>
      </c>
      <c r="AW18" s="71">
        <v>1911</v>
      </c>
      <c r="AX18" s="71">
        <v>1326</v>
      </c>
      <c r="AY18" s="71">
        <v>1289</v>
      </c>
      <c r="AZ18" s="71">
        <v>1289</v>
      </c>
      <c r="BA18" s="71">
        <v>26019</v>
      </c>
      <c r="BB18" s="71">
        <v>26019</v>
      </c>
      <c r="BC18" s="71">
        <v>26019</v>
      </c>
      <c r="BD18" s="71">
        <v>26019</v>
      </c>
      <c r="BE18" s="71">
        <v>26019</v>
      </c>
      <c r="BF18" s="71">
        <v>26019</v>
      </c>
      <c r="BG18" s="71">
        <v>26019</v>
      </c>
      <c r="BH18" s="71">
        <v>26019</v>
      </c>
      <c r="BI18" s="71">
        <v>26019</v>
      </c>
      <c r="BJ18" s="71">
        <v>26019</v>
      </c>
      <c r="BK18" s="71">
        <v>26019</v>
      </c>
      <c r="BL18" s="71">
        <v>26019</v>
      </c>
    </row>
    <row r="19" spans="1:64">
      <c r="A19" s="39" t="str">
        <f t="shared" si="0"/>
        <v>2004TOT1</v>
      </c>
      <c r="B19" s="71">
        <v>2004</v>
      </c>
      <c r="C19" s="71" t="s">
        <v>117</v>
      </c>
      <c r="D19" s="71">
        <v>1</v>
      </c>
      <c r="E19" s="71">
        <v>1353</v>
      </c>
      <c r="F19" s="71">
        <v>2202</v>
      </c>
      <c r="G19" s="71">
        <v>1353</v>
      </c>
      <c r="H19" s="71">
        <v>1353</v>
      </c>
      <c r="I19" s="71">
        <v>13732</v>
      </c>
      <c r="J19" s="71">
        <v>10828</v>
      </c>
      <c r="K19" s="71">
        <v>10828</v>
      </c>
      <c r="L19" s="71">
        <v>10828</v>
      </c>
      <c r="M19" s="71">
        <v>10828</v>
      </c>
      <c r="N19" s="71">
        <v>10828</v>
      </c>
      <c r="O19" s="71">
        <v>10828</v>
      </c>
      <c r="P19" s="71">
        <v>10828</v>
      </c>
      <c r="Q19" s="71">
        <v>10828</v>
      </c>
      <c r="R19" s="71">
        <v>10828</v>
      </c>
      <c r="S19" s="71">
        <v>10828</v>
      </c>
      <c r="T19" s="71">
        <v>10828</v>
      </c>
      <c r="U19" s="71">
        <v>10828</v>
      </c>
      <c r="V19" s="71">
        <v>10828</v>
      </c>
      <c r="W19" s="71">
        <v>10828</v>
      </c>
      <c r="X19" s="71">
        <v>10828</v>
      </c>
      <c r="Y19" s="71">
        <v>10828</v>
      </c>
      <c r="Z19" s="71">
        <v>10828</v>
      </c>
      <c r="AA19" s="71">
        <v>10828</v>
      </c>
      <c r="AB19" s="71">
        <v>10828</v>
      </c>
      <c r="AC19" s="71">
        <v>564</v>
      </c>
      <c r="AD19" s="71">
        <v>865</v>
      </c>
      <c r="AE19" s="71">
        <v>539</v>
      </c>
      <c r="AF19" s="71">
        <v>1404</v>
      </c>
      <c r="AG19" s="71">
        <v>1388</v>
      </c>
      <c r="AH19" s="71">
        <v>1083</v>
      </c>
      <c r="AI19" s="71">
        <v>1388</v>
      </c>
      <c r="AJ19" s="71">
        <v>1516</v>
      </c>
      <c r="AK19" s="71">
        <v>10828</v>
      </c>
      <c r="AL19" s="71">
        <v>1326</v>
      </c>
      <c r="AM19" s="71">
        <v>1233</v>
      </c>
      <c r="AN19" s="71">
        <v>883</v>
      </c>
      <c r="AO19" s="71">
        <v>1388</v>
      </c>
      <c r="AP19" s="71">
        <v>1083</v>
      </c>
      <c r="AQ19" s="71">
        <v>1079</v>
      </c>
      <c r="AR19" s="71">
        <v>1404</v>
      </c>
      <c r="AS19" s="71">
        <v>1404</v>
      </c>
      <c r="AT19" s="71">
        <v>2471</v>
      </c>
      <c r="AU19" s="71">
        <v>2471</v>
      </c>
      <c r="AV19" s="71">
        <v>1326</v>
      </c>
      <c r="AW19" s="71">
        <v>1233</v>
      </c>
      <c r="AX19" s="71">
        <v>883</v>
      </c>
      <c r="AY19" s="71">
        <v>865</v>
      </c>
      <c r="AZ19" s="71">
        <v>865</v>
      </c>
      <c r="BA19" s="71">
        <v>17608</v>
      </c>
      <c r="BB19" s="71">
        <v>17608</v>
      </c>
      <c r="BC19" s="71">
        <v>17608</v>
      </c>
      <c r="BD19" s="71">
        <v>17608</v>
      </c>
      <c r="BE19" s="71">
        <v>17608</v>
      </c>
      <c r="BF19" s="71">
        <v>17608</v>
      </c>
      <c r="BG19" s="71">
        <v>17608</v>
      </c>
      <c r="BH19" s="71">
        <v>17608</v>
      </c>
      <c r="BI19" s="71">
        <v>17608</v>
      </c>
      <c r="BJ19" s="71">
        <v>17608</v>
      </c>
      <c r="BK19" s="71">
        <v>17608</v>
      </c>
      <c r="BL19" s="71">
        <v>17608</v>
      </c>
    </row>
    <row r="20" spans="1:64">
      <c r="A20" s="39" t="str">
        <f t="shared" si="0"/>
        <v>2004TOT2</v>
      </c>
      <c r="B20" s="71">
        <v>2004</v>
      </c>
      <c r="C20" s="71" t="s">
        <v>117</v>
      </c>
      <c r="D20" s="71">
        <v>2</v>
      </c>
      <c r="E20" s="71">
        <v>637</v>
      </c>
      <c r="F20" s="71">
        <v>1030</v>
      </c>
      <c r="G20" s="71">
        <v>637</v>
      </c>
      <c r="H20" s="71">
        <v>637</v>
      </c>
      <c r="I20" s="71">
        <v>7570</v>
      </c>
      <c r="J20" s="71">
        <v>6095</v>
      </c>
      <c r="K20" s="71">
        <v>6095</v>
      </c>
      <c r="L20" s="71">
        <v>6095</v>
      </c>
      <c r="M20" s="71">
        <v>6095</v>
      </c>
      <c r="N20" s="71">
        <v>6095</v>
      </c>
      <c r="O20" s="71">
        <v>6095</v>
      </c>
      <c r="P20" s="71">
        <v>6095</v>
      </c>
      <c r="Q20" s="71">
        <v>6095</v>
      </c>
      <c r="R20" s="71">
        <v>6095</v>
      </c>
      <c r="S20" s="71">
        <v>6095</v>
      </c>
      <c r="T20" s="71">
        <v>6095</v>
      </c>
      <c r="U20" s="71">
        <v>6095</v>
      </c>
      <c r="V20" s="71">
        <v>6095</v>
      </c>
      <c r="W20" s="71">
        <v>6095</v>
      </c>
      <c r="X20" s="71">
        <v>6095</v>
      </c>
      <c r="Y20" s="71">
        <v>6095</v>
      </c>
      <c r="Z20" s="71">
        <v>6095</v>
      </c>
      <c r="AA20" s="71">
        <v>6095</v>
      </c>
      <c r="AB20" s="71">
        <v>6095</v>
      </c>
      <c r="AC20" s="71">
        <v>264</v>
      </c>
      <c r="AD20" s="71">
        <v>402</v>
      </c>
      <c r="AE20" s="71">
        <v>255</v>
      </c>
      <c r="AF20" s="71">
        <v>657</v>
      </c>
      <c r="AG20" s="71">
        <v>655</v>
      </c>
      <c r="AH20" s="71">
        <v>504</v>
      </c>
      <c r="AI20" s="71">
        <v>689</v>
      </c>
      <c r="AJ20" s="71">
        <v>786</v>
      </c>
      <c r="AK20" s="71">
        <v>6095</v>
      </c>
      <c r="AL20" s="71">
        <v>613</v>
      </c>
      <c r="AM20" s="71">
        <v>565</v>
      </c>
      <c r="AN20" s="71">
        <v>465</v>
      </c>
      <c r="AO20" s="71">
        <v>655</v>
      </c>
      <c r="AP20" s="71">
        <v>504</v>
      </c>
      <c r="AQ20" s="71">
        <v>528</v>
      </c>
      <c r="AR20" s="71">
        <v>657</v>
      </c>
      <c r="AS20" s="71">
        <v>657</v>
      </c>
      <c r="AT20" s="71">
        <v>1159</v>
      </c>
      <c r="AU20" s="71">
        <v>1159</v>
      </c>
      <c r="AV20" s="71">
        <v>613</v>
      </c>
      <c r="AW20" s="71">
        <v>565</v>
      </c>
      <c r="AX20" s="71">
        <v>465</v>
      </c>
      <c r="AY20" s="71">
        <v>402</v>
      </c>
      <c r="AZ20" s="71">
        <v>402</v>
      </c>
      <c r="BA20" s="71">
        <v>9386</v>
      </c>
      <c r="BB20" s="71">
        <v>9386</v>
      </c>
      <c r="BC20" s="71">
        <v>9386</v>
      </c>
      <c r="BD20" s="71">
        <v>9386</v>
      </c>
      <c r="BE20" s="71">
        <v>9386</v>
      </c>
      <c r="BF20" s="71">
        <v>9386</v>
      </c>
      <c r="BG20" s="71">
        <v>9386</v>
      </c>
      <c r="BH20" s="71">
        <v>9386</v>
      </c>
      <c r="BI20" s="71">
        <v>9386</v>
      </c>
      <c r="BJ20" s="71">
        <v>9386</v>
      </c>
      <c r="BK20" s="71">
        <v>9386</v>
      </c>
      <c r="BL20" s="71">
        <v>9386</v>
      </c>
    </row>
    <row r="21" spans="1:64">
      <c r="A21" s="39" t="str">
        <f t="shared" si="0"/>
        <v>2004TOT3</v>
      </c>
      <c r="B21" s="71">
        <v>2004</v>
      </c>
      <c r="C21" s="71" t="s">
        <v>117</v>
      </c>
      <c r="D21" s="71">
        <v>3</v>
      </c>
      <c r="E21" s="71">
        <v>36674</v>
      </c>
      <c r="F21" s="71">
        <v>59361</v>
      </c>
      <c r="G21" s="71">
        <v>36674</v>
      </c>
      <c r="H21" s="71">
        <v>36674</v>
      </c>
      <c r="I21" s="71">
        <v>282918</v>
      </c>
      <c r="J21" s="71">
        <v>207357</v>
      </c>
      <c r="K21" s="71">
        <v>207357</v>
      </c>
      <c r="L21" s="71">
        <v>207357</v>
      </c>
      <c r="M21" s="71">
        <v>207357</v>
      </c>
      <c r="N21" s="71">
        <v>207357</v>
      </c>
      <c r="O21" s="71">
        <v>207357</v>
      </c>
      <c r="P21" s="71">
        <v>207357</v>
      </c>
      <c r="Q21" s="71">
        <v>207357</v>
      </c>
      <c r="R21" s="71">
        <v>207357</v>
      </c>
      <c r="S21" s="71">
        <v>207357</v>
      </c>
      <c r="T21" s="71">
        <v>207357</v>
      </c>
      <c r="U21" s="71">
        <v>207357</v>
      </c>
      <c r="V21" s="71">
        <v>207357</v>
      </c>
      <c r="W21" s="71">
        <v>207357</v>
      </c>
      <c r="X21" s="71">
        <v>207357</v>
      </c>
      <c r="Y21" s="71">
        <v>207357</v>
      </c>
      <c r="Z21" s="71">
        <v>207357</v>
      </c>
      <c r="AA21" s="71">
        <v>207357</v>
      </c>
      <c r="AB21" s="71">
        <v>207357</v>
      </c>
      <c r="AC21" s="71">
        <v>15315</v>
      </c>
      <c r="AD21" s="71">
        <v>24970</v>
      </c>
      <c r="AE21" s="71">
        <v>14584</v>
      </c>
      <c r="AF21" s="71">
        <v>39554</v>
      </c>
      <c r="AG21" s="71">
        <v>37574</v>
      </c>
      <c r="AH21" s="71">
        <v>29080</v>
      </c>
      <c r="AI21" s="71">
        <v>38396</v>
      </c>
      <c r="AJ21" s="71">
        <v>37153</v>
      </c>
      <c r="AK21" s="71">
        <v>207369</v>
      </c>
      <c r="AL21" s="71">
        <v>37137</v>
      </c>
      <c r="AM21" s="71">
        <v>33432</v>
      </c>
      <c r="AN21" s="71">
        <v>20982</v>
      </c>
      <c r="AO21" s="71">
        <v>37574</v>
      </c>
      <c r="AP21" s="71">
        <v>29080</v>
      </c>
      <c r="AQ21" s="71">
        <v>30885</v>
      </c>
      <c r="AR21" s="71">
        <v>39553</v>
      </c>
      <c r="AS21" s="71">
        <v>39553</v>
      </c>
      <c r="AT21" s="71">
        <v>66652</v>
      </c>
      <c r="AU21" s="71">
        <v>66652</v>
      </c>
      <c r="AV21" s="71">
        <v>37137</v>
      </c>
      <c r="AW21" s="71">
        <v>33432</v>
      </c>
      <c r="AX21" s="71">
        <v>20982</v>
      </c>
      <c r="AY21" s="71">
        <v>24970</v>
      </c>
      <c r="AZ21" s="71">
        <v>24970</v>
      </c>
      <c r="BA21" s="71">
        <v>389130</v>
      </c>
      <c r="BB21" s="71">
        <v>389130</v>
      </c>
      <c r="BC21" s="71">
        <v>389130</v>
      </c>
      <c r="BD21" s="71">
        <v>389130</v>
      </c>
      <c r="BE21" s="71">
        <v>389150</v>
      </c>
      <c r="BF21" s="71">
        <v>389150</v>
      </c>
      <c r="BG21" s="71">
        <v>389150</v>
      </c>
      <c r="BH21" s="71">
        <v>389150</v>
      </c>
      <c r="BI21" s="71">
        <v>389130</v>
      </c>
      <c r="BJ21" s="71">
        <v>389130</v>
      </c>
      <c r="BK21" s="71">
        <v>389130</v>
      </c>
      <c r="BL21" s="71">
        <v>389130</v>
      </c>
    </row>
    <row r="22" spans="1:64">
      <c r="A22" s="39" t="str">
        <f t="shared" si="0"/>
        <v>2004TOT4</v>
      </c>
      <c r="B22" s="71">
        <v>2004</v>
      </c>
      <c r="C22" s="71" t="s">
        <v>117</v>
      </c>
      <c r="D22" s="71">
        <v>4</v>
      </c>
      <c r="E22" s="71">
        <v>741</v>
      </c>
      <c r="F22" s="71">
        <v>1174</v>
      </c>
      <c r="G22" s="71">
        <v>741</v>
      </c>
      <c r="H22" s="71">
        <v>741</v>
      </c>
      <c r="I22" s="71">
        <v>6406</v>
      </c>
      <c r="J22" s="71">
        <v>4934</v>
      </c>
      <c r="K22" s="71">
        <v>4934</v>
      </c>
      <c r="L22" s="71">
        <v>4934</v>
      </c>
      <c r="M22" s="71">
        <v>4934</v>
      </c>
      <c r="N22" s="71">
        <v>4934</v>
      </c>
      <c r="O22" s="71">
        <v>4934</v>
      </c>
      <c r="P22" s="71">
        <v>4934</v>
      </c>
      <c r="Q22" s="71">
        <v>4934</v>
      </c>
      <c r="R22" s="71">
        <v>4934</v>
      </c>
      <c r="S22" s="71">
        <v>4934</v>
      </c>
      <c r="T22" s="71">
        <v>4934</v>
      </c>
      <c r="U22" s="71">
        <v>4934</v>
      </c>
      <c r="V22" s="71">
        <v>4934</v>
      </c>
      <c r="W22" s="71">
        <v>4934</v>
      </c>
      <c r="X22" s="71">
        <v>4934</v>
      </c>
      <c r="Y22" s="71">
        <v>4934</v>
      </c>
      <c r="Z22" s="71">
        <v>4934</v>
      </c>
      <c r="AA22" s="71">
        <v>4934</v>
      </c>
      <c r="AB22" s="71">
        <v>4934</v>
      </c>
      <c r="AC22" s="71">
        <v>299</v>
      </c>
      <c r="AD22" s="71">
        <v>424</v>
      </c>
      <c r="AE22" s="71">
        <v>257</v>
      </c>
      <c r="AF22" s="71">
        <v>681</v>
      </c>
      <c r="AG22" s="71">
        <v>746</v>
      </c>
      <c r="AH22" s="71">
        <v>578</v>
      </c>
      <c r="AI22" s="71">
        <v>759</v>
      </c>
      <c r="AJ22" s="71">
        <v>713</v>
      </c>
      <c r="AK22" s="71">
        <v>4934</v>
      </c>
      <c r="AL22" s="71">
        <v>731</v>
      </c>
      <c r="AM22" s="71">
        <v>678</v>
      </c>
      <c r="AN22" s="71">
        <v>443</v>
      </c>
      <c r="AO22" s="71">
        <v>746</v>
      </c>
      <c r="AP22" s="71">
        <v>578</v>
      </c>
      <c r="AQ22" s="71">
        <v>620</v>
      </c>
      <c r="AR22" s="71">
        <v>681</v>
      </c>
      <c r="AS22" s="71">
        <v>681</v>
      </c>
      <c r="AT22" s="71">
        <v>1324</v>
      </c>
      <c r="AU22" s="71">
        <v>1324</v>
      </c>
      <c r="AV22" s="71">
        <v>731</v>
      </c>
      <c r="AW22" s="71">
        <v>678</v>
      </c>
      <c r="AX22" s="71">
        <v>443</v>
      </c>
      <c r="AY22" s="71">
        <v>424</v>
      </c>
      <c r="AZ22" s="71">
        <v>424</v>
      </c>
      <c r="BA22" s="71">
        <v>8411</v>
      </c>
      <c r="BB22" s="71">
        <v>8411</v>
      </c>
      <c r="BC22" s="71">
        <v>8411</v>
      </c>
      <c r="BD22" s="71">
        <v>8411</v>
      </c>
      <c r="BE22" s="71">
        <v>8411</v>
      </c>
      <c r="BF22" s="71">
        <v>8411</v>
      </c>
      <c r="BG22" s="71">
        <v>8411</v>
      </c>
      <c r="BH22" s="71">
        <v>8411</v>
      </c>
      <c r="BI22" s="71">
        <v>8411</v>
      </c>
      <c r="BJ22" s="71">
        <v>8411</v>
      </c>
      <c r="BK22" s="71">
        <v>8411</v>
      </c>
      <c r="BL22" s="71">
        <v>8411</v>
      </c>
    </row>
    <row r="23" spans="1:64">
      <c r="A23" s="39" t="str">
        <f t="shared" si="0"/>
        <v>2005TOT0</v>
      </c>
      <c r="B23" s="71">
        <v>2005</v>
      </c>
      <c r="C23" s="71" t="s">
        <v>117</v>
      </c>
      <c r="D23" s="71">
        <v>0</v>
      </c>
      <c r="E23" s="71">
        <v>2155</v>
      </c>
      <c r="F23" s="71">
        <v>3460</v>
      </c>
      <c r="G23" s="71">
        <v>2155</v>
      </c>
      <c r="H23" s="71">
        <v>2155</v>
      </c>
      <c r="I23" s="71">
        <v>20966</v>
      </c>
      <c r="J23" s="71">
        <v>16482</v>
      </c>
      <c r="K23" s="71">
        <v>16482</v>
      </c>
      <c r="L23" s="71">
        <v>16482</v>
      </c>
      <c r="M23" s="71">
        <v>16482</v>
      </c>
      <c r="N23" s="71">
        <v>16482</v>
      </c>
      <c r="O23" s="71">
        <v>16482</v>
      </c>
      <c r="P23" s="71">
        <v>16482</v>
      </c>
      <c r="Q23" s="71">
        <v>16482</v>
      </c>
      <c r="R23" s="71">
        <v>16482</v>
      </c>
      <c r="S23" s="71">
        <v>16482</v>
      </c>
      <c r="T23" s="71">
        <v>16482</v>
      </c>
      <c r="U23" s="71">
        <v>16482</v>
      </c>
      <c r="V23" s="71">
        <v>16482</v>
      </c>
      <c r="W23" s="71">
        <v>16482</v>
      </c>
      <c r="X23" s="71">
        <v>16482</v>
      </c>
      <c r="Y23" s="71">
        <v>16482</v>
      </c>
      <c r="Z23" s="71">
        <v>16482</v>
      </c>
      <c r="AA23" s="71">
        <v>16482</v>
      </c>
      <c r="AB23" s="71">
        <v>16482</v>
      </c>
      <c r="AC23" s="71">
        <v>858</v>
      </c>
      <c r="AD23" s="71">
        <v>1275</v>
      </c>
      <c r="AE23" s="71">
        <v>798</v>
      </c>
      <c r="AF23" s="71">
        <v>2073</v>
      </c>
      <c r="AG23" s="71">
        <v>2131</v>
      </c>
      <c r="AH23" s="71">
        <v>1737</v>
      </c>
      <c r="AI23" s="71">
        <v>2224</v>
      </c>
      <c r="AJ23" s="71">
        <v>2260</v>
      </c>
      <c r="AK23" s="71">
        <v>16482</v>
      </c>
      <c r="AL23" s="71">
        <v>2138</v>
      </c>
      <c r="AM23" s="71">
        <v>2004</v>
      </c>
      <c r="AN23" s="71">
        <v>1321</v>
      </c>
      <c r="AO23" s="71">
        <v>2131</v>
      </c>
      <c r="AP23" s="71">
        <v>1737</v>
      </c>
      <c r="AQ23" s="71">
        <v>1798</v>
      </c>
      <c r="AR23" s="71">
        <v>2073</v>
      </c>
      <c r="AS23" s="71">
        <v>2073</v>
      </c>
      <c r="AT23" s="71">
        <v>3868</v>
      </c>
      <c r="AU23" s="71">
        <v>3868</v>
      </c>
      <c r="AV23" s="71">
        <v>2138</v>
      </c>
      <c r="AW23" s="71">
        <v>2004</v>
      </c>
      <c r="AX23" s="71">
        <v>1321</v>
      </c>
      <c r="AY23" s="71">
        <v>1275</v>
      </c>
      <c r="AZ23" s="71">
        <v>1275</v>
      </c>
      <c r="BA23" s="71">
        <v>26907</v>
      </c>
      <c r="BB23" s="71">
        <v>26907</v>
      </c>
      <c r="BC23" s="71">
        <v>26907</v>
      </c>
      <c r="BD23" s="71">
        <v>26907</v>
      </c>
      <c r="BE23" s="71">
        <v>26919</v>
      </c>
      <c r="BF23" s="71">
        <v>26919</v>
      </c>
      <c r="BG23" s="71">
        <v>26919</v>
      </c>
      <c r="BH23" s="71">
        <v>26919</v>
      </c>
      <c r="BI23" s="71">
        <v>26907</v>
      </c>
      <c r="BJ23" s="71">
        <v>26907</v>
      </c>
      <c r="BK23" s="71">
        <v>26907</v>
      </c>
      <c r="BL23" s="71">
        <v>26907</v>
      </c>
    </row>
    <row r="24" spans="1:64">
      <c r="A24" s="39" t="str">
        <f t="shared" si="0"/>
        <v>2005TOT1</v>
      </c>
      <c r="B24" s="71">
        <v>2005</v>
      </c>
      <c r="C24" s="71" t="s">
        <v>117</v>
      </c>
      <c r="D24" s="71">
        <v>1</v>
      </c>
      <c r="E24" s="71">
        <v>1400</v>
      </c>
      <c r="F24" s="71">
        <v>2282</v>
      </c>
      <c r="G24" s="71">
        <v>1400</v>
      </c>
      <c r="H24" s="71">
        <v>1400</v>
      </c>
      <c r="I24" s="71">
        <v>14503</v>
      </c>
      <c r="J24" s="71">
        <v>11481</v>
      </c>
      <c r="K24" s="71">
        <v>11481</v>
      </c>
      <c r="L24" s="71">
        <v>11481</v>
      </c>
      <c r="M24" s="71">
        <v>11481</v>
      </c>
      <c r="N24" s="71">
        <v>11481</v>
      </c>
      <c r="O24" s="71">
        <v>11481</v>
      </c>
      <c r="P24" s="71">
        <v>11481</v>
      </c>
      <c r="Q24" s="71">
        <v>11481</v>
      </c>
      <c r="R24" s="71">
        <v>11481</v>
      </c>
      <c r="S24" s="71">
        <v>11481</v>
      </c>
      <c r="T24" s="71">
        <v>11481</v>
      </c>
      <c r="U24" s="71">
        <v>11481</v>
      </c>
      <c r="V24" s="71">
        <v>11481</v>
      </c>
      <c r="W24" s="71">
        <v>11481</v>
      </c>
      <c r="X24" s="71">
        <v>11481</v>
      </c>
      <c r="Y24" s="71">
        <v>11481</v>
      </c>
      <c r="Z24" s="71">
        <v>11481</v>
      </c>
      <c r="AA24" s="71">
        <v>11481</v>
      </c>
      <c r="AB24" s="71">
        <v>11481</v>
      </c>
      <c r="AC24" s="71">
        <v>587</v>
      </c>
      <c r="AD24" s="71">
        <v>843</v>
      </c>
      <c r="AE24" s="71">
        <v>549</v>
      </c>
      <c r="AF24" s="71">
        <v>1392</v>
      </c>
      <c r="AG24" s="71">
        <v>1414</v>
      </c>
      <c r="AH24" s="71">
        <v>1120</v>
      </c>
      <c r="AI24" s="71">
        <v>1465</v>
      </c>
      <c r="AJ24" s="71">
        <v>1557</v>
      </c>
      <c r="AK24" s="71">
        <v>11481</v>
      </c>
      <c r="AL24" s="71">
        <v>1403</v>
      </c>
      <c r="AM24" s="71">
        <v>1289</v>
      </c>
      <c r="AN24" s="71">
        <v>907</v>
      </c>
      <c r="AO24" s="71">
        <v>1414</v>
      </c>
      <c r="AP24" s="71">
        <v>1120</v>
      </c>
      <c r="AQ24" s="71">
        <v>1176</v>
      </c>
      <c r="AR24" s="71">
        <v>1392</v>
      </c>
      <c r="AS24" s="71">
        <v>1392</v>
      </c>
      <c r="AT24" s="71">
        <v>2534</v>
      </c>
      <c r="AU24" s="71">
        <v>2534</v>
      </c>
      <c r="AV24" s="71">
        <v>1403</v>
      </c>
      <c r="AW24" s="71">
        <v>1289</v>
      </c>
      <c r="AX24" s="71">
        <v>907</v>
      </c>
      <c r="AY24" s="71">
        <v>843</v>
      </c>
      <c r="AZ24" s="71">
        <v>843</v>
      </c>
      <c r="BA24" s="71">
        <v>18429</v>
      </c>
      <c r="BB24" s="71">
        <v>18429</v>
      </c>
      <c r="BC24" s="71">
        <v>18429</v>
      </c>
      <c r="BD24" s="71">
        <v>18429</v>
      </c>
      <c r="BE24" s="71">
        <v>18437</v>
      </c>
      <c r="BF24" s="71">
        <v>18437</v>
      </c>
      <c r="BG24" s="71">
        <v>18437</v>
      </c>
      <c r="BH24" s="71">
        <v>18437</v>
      </c>
      <c r="BI24" s="71">
        <v>18429</v>
      </c>
      <c r="BJ24" s="71">
        <v>18429</v>
      </c>
      <c r="BK24" s="71">
        <v>18429</v>
      </c>
      <c r="BL24" s="71">
        <v>18429</v>
      </c>
    </row>
    <row r="25" spans="1:64">
      <c r="A25" s="39" t="str">
        <f t="shared" si="0"/>
        <v>2005TOT2</v>
      </c>
      <c r="B25" s="71">
        <v>2005</v>
      </c>
      <c r="C25" s="71" t="s">
        <v>117</v>
      </c>
      <c r="D25" s="71">
        <v>2</v>
      </c>
      <c r="E25" s="71">
        <v>682</v>
      </c>
      <c r="F25" s="71">
        <v>1082</v>
      </c>
      <c r="G25" s="71">
        <v>682</v>
      </c>
      <c r="H25" s="71">
        <v>682</v>
      </c>
      <c r="I25" s="71">
        <v>7751</v>
      </c>
      <c r="J25" s="71">
        <v>6217</v>
      </c>
      <c r="K25" s="71">
        <v>6217</v>
      </c>
      <c r="L25" s="71">
        <v>6217</v>
      </c>
      <c r="M25" s="71">
        <v>6217</v>
      </c>
      <c r="N25" s="71">
        <v>6217</v>
      </c>
      <c r="O25" s="71">
        <v>6217</v>
      </c>
      <c r="P25" s="71">
        <v>6217</v>
      </c>
      <c r="Q25" s="71">
        <v>6217</v>
      </c>
      <c r="R25" s="71">
        <v>6217</v>
      </c>
      <c r="S25" s="71">
        <v>6217</v>
      </c>
      <c r="T25" s="71">
        <v>6217</v>
      </c>
      <c r="U25" s="71">
        <v>6217</v>
      </c>
      <c r="V25" s="71">
        <v>6217</v>
      </c>
      <c r="W25" s="71">
        <v>6217</v>
      </c>
      <c r="X25" s="71">
        <v>6217</v>
      </c>
      <c r="Y25" s="71">
        <v>6217</v>
      </c>
      <c r="Z25" s="71">
        <v>6217</v>
      </c>
      <c r="AA25" s="71">
        <v>6217</v>
      </c>
      <c r="AB25" s="71">
        <v>6217</v>
      </c>
      <c r="AC25" s="71">
        <v>251</v>
      </c>
      <c r="AD25" s="71">
        <v>410</v>
      </c>
      <c r="AE25" s="71">
        <v>239</v>
      </c>
      <c r="AF25" s="71">
        <v>649</v>
      </c>
      <c r="AG25" s="71">
        <v>657</v>
      </c>
      <c r="AH25" s="71">
        <v>535</v>
      </c>
      <c r="AI25" s="71">
        <v>729</v>
      </c>
      <c r="AJ25" s="71">
        <v>805</v>
      </c>
      <c r="AK25" s="71">
        <v>6217</v>
      </c>
      <c r="AL25" s="71">
        <v>672</v>
      </c>
      <c r="AM25" s="71">
        <v>586</v>
      </c>
      <c r="AN25" s="71">
        <v>482</v>
      </c>
      <c r="AO25" s="71">
        <v>657</v>
      </c>
      <c r="AP25" s="71">
        <v>535</v>
      </c>
      <c r="AQ25" s="71">
        <v>585</v>
      </c>
      <c r="AR25" s="71">
        <v>649</v>
      </c>
      <c r="AS25" s="71">
        <v>649</v>
      </c>
      <c r="AT25" s="71">
        <v>1192</v>
      </c>
      <c r="AU25" s="71">
        <v>1192</v>
      </c>
      <c r="AV25" s="71">
        <v>672</v>
      </c>
      <c r="AW25" s="71">
        <v>586</v>
      </c>
      <c r="AX25" s="71">
        <v>482</v>
      </c>
      <c r="AY25" s="71">
        <v>410</v>
      </c>
      <c r="AZ25" s="71">
        <v>410</v>
      </c>
      <c r="BA25" s="71">
        <v>9592</v>
      </c>
      <c r="BB25" s="71">
        <v>9592</v>
      </c>
      <c r="BC25" s="71">
        <v>9592</v>
      </c>
      <c r="BD25" s="71">
        <v>9592</v>
      </c>
      <c r="BE25" s="71">
        <v>9599</v>
      </c>
      <c r="BF25" s="71">
        <v>9599</v>
      </c>
      <c r="BG25" s="71">
        <v>9599</v>
      </c>
      <c r="BH25" s="71">
        <v>9599</v>
      </c>
      <c r="BI25" s="71">
        <v>9592</v>
      </c>
      <c r="BJ25" s="71">
        <v>9592</v>
      </c>
      <c r="BK25" s="71">
        <v>9592</v>
      </c>
      <c r="BL25" s="71">
        <v>9592</v>
      </c>
    </row>
    <row r="26" spans="1:64">
      <c r="A26" s="39" t="str">
        <f t="shared" si="0"/>
        <v>2005TOT3</v>
      </c>
      <c r="B26" s="71">
        <v>2005</v>
      </c>
      <c r="C26" s="71" t="s">
        <v>117</v>
      </c>
      <c r="D26" s="71">
        <v>3</v>
      </c>
      <c r="E26" s="71">
        <v>37408</v>
      </c>
      <c r="F26" s="71">
        <v>59767</v>
      </c>
      <c r="G26" s="71">
        <v>37408</v>
      </c>
      <c r="H26" s="71">
        <v>37408</v>
      </c>
      <c r="I26" s="71">
        <v>291209</v>
      </c>
      <c r="J26" s="71">
        <v>214572</v>
      </c>
      <c r="K26" s="71">
        <v>214572</v>
      </c>
      <c r="L26" s="71">
        <v>214572</v>
      </c>
      <c r="M26" s="71">
        <v>214572</v>
      </c>
      <c r="N26" s="71">
        <v>214572</v>
      </c>
      <c r="O26" s="71">
        <v>214572</v>
      </c>
      <c r="P26" s="71">
        <v>214572</v>
      </c>
      <c r="Q26" s="71">
        <v>214572</v>
      </c>
      <c r="R26" s="71">
        <v>214572</v>
      </c>
      <c r="S26" s="71">
        <v>214572</v>
      </c>
      <c r="T26" s="71">
        <v>214572</v>
      </c>
      <c r="U26" s="71">
        <v>214572</v>
      </c>
      <c r="V26" s="71">
        <v>214572</v>
      </c>
      <c r="W26" s="71">
        <v>214572</v>
      </c>
      <c r="X26" s="71">
        <v>214572</v>
      </c>
      <c r="Y26" s="71">
        <v>214572</v>
      </c>
      <c r="Z26" s="71">
        <v>214572</v>
      </c>
      <c r="AA26" s="71">
        <v>214572</v>
      </c>
      <c r="AB26" s="71">
        <v>214572</v>
      </c>
      <c r="AC26" s="71">
        <v>14985</v>
      </c>
      <c r="AD26" s="71">
        <v>25086</v>
      </c>
      <c r="AE26" s="71">
        <v>14323</v>
      </c>
      <c r="AF26" s="71">
        <v>39409</v>
      </c>
      <c r="AG26" s="71">
        <v>37299</v>
      </c>
      <c r="AH26" s="71">
        <v>29694</v>
      </c>
      <c r="AI26" s="71">
        <v>38474</v>
      </c>
      <c r="AJ26" s="71">
        <v>38158</v>
      </c>
      <c r="AK26" s="71">
        <v>214577</v>
      </c>
      <c r="AL26" s="71">
        <v>36901</v>
      </c>
      <c r="AM26" s="71">
        <v>33994</v>
      </c>
      <c r="AN26" s="71">
        <v>20786</v>
      </c>
      <c r="AO26" s="71">
        <v>37299</v>
      </c>
      <c r="AP26" s="71">
        <v>29694</v>
      </c>
      <c r="AQ26" s="71">
        <v>30823</v>
      </c>
      <c r="AR26" s="71">
        <v>39409</v>
      </c>
      <c r="AS26" s="71">
        <v>39409</v>
      </c>
      <c r="AT26" s="71">
        <v>66989</v>
      </c>
      <c r="AU26" s="71">
        <v>66989</v>
      </c>
      <c r="AV26" s="71">
        <v>36901</v>
      </c>
      <c r="AW26" s="71">
        <v>33994</v>
      </c>
      <c r="AX26" s="71">
        <v>20786</v>
      </c>
      <c r="AY26" s="71">
        <v>25086</v>
      </c>
      <c r="AZ26" s="71">
        <v>25086</v>
      </c>
      <c r="BA26" s="71">
        <v>397632</v>
      </c>
      <c r="BB26" s="71">
        <v>397632</v>
      </c>
      <c r="BC26" s="71">
        <v>397632</v>
      </c>
      <c r="BD26" s="71">
        <v>397632</v>
      </c>
      <c r="BE26" s="71">
        <v>397738</v>
      </c>
      <c r="BF26" s="71">
        <v>397738</v>
      </c>
      <c r="BG26" s="71">
        <v>397738</v>
      </c>
      <c r="BH26" s="71">
        <v>397738</v>
      </c>
      <c r="BI26" s="71">
        <v>397632</v>
      </c>
      <c r="BJ26" s="71">
        <v>397632</v>
      </c>
      <c r="BK26" s="71">
        <v>397632</v>
      </c>
      <c r="BL26" s="71">
        <v>397632</v>
      </c>
    </row>
    <row r="27" spans="1:64">
      <c r="A27" s="39" t="str">
        <f t="shared" si="0"/>
        <v>2005TOT4</v>
      </c>
      <c r="B27" s="71">
        <v>2005</v>
      </c>
      <c r="C27" s="71" t="s">
        <v>117</v>
      </c>
      <c r="D27" s="71">
        <v>4</v>
      </c>
      <c r="E27" s="71">
        <v>755</v>
      </c>
      <c r="F27" s="71">
        <v>1178</v>
      </c>
      <c r="G27" s="71">
        <v>755</v>
      </c>
      <c r="H27" s="71">
        <v>755</v>
      </c>
      <c r="I27" s="71">
        <v>6463</v>
      </c>
      <c r="J27" s="71">
        <v>5001</v>
      </c>
      <c r="K27" s="71">
        <v>5001</v>
      </c>
      <c r="L27" s="71">
        <v>5001</v>
      </c>
      <c r="M27" s="71">
        <v>5001</v>
      </c>
      <c r="N27" s="71">
        <v>5001</v>
      </c>
      <c r="O27" s="71">
        <v>5001</v>
      </c>
      <c r="P27" s="71">
        <v>5001</v>
      </c>
      <c r="Q27" s="71">
        <v>5001</v>
      </c>
      <c r="R27" s="71">
        <v>5001</v>
      </c>
      <c r="S27" s="71">
        <v>5001</v>
      </c>
      <c r="T27" s="71">
        <v>5001</v>
      </c>
      <c r="U27" s="71">
        <v>5001</v>
      </c>
      <c r="V27" s="71">
        <v>5001</v>
      </c>
      <c r="W27" s="71">
        <v>5001</v>
      </c>
      <c r="X27" s="71">
        <v>5001</v>
      </c>
      <c r="Y27" s="71">
        <v>5001</v>
      </c>
      <c r="Z27" s="71">
        <v>5001</v>
      </c>
      <c r="AA27" s="71">
        <v>5001</v>
      </c>
      <c r="AB27" s="71">
        <v>5001</v>
      </c>
      <c r="AC27" s="71">
        <v>271</v>
      </c>
      <c r="AD27" s="71">
        <v>432</v>
      </c>
      <c r="AE27" s="71">
        <v>249</v>
      </c>
      <c r="AF27" s="71">
        <v>681</v>
      </c>
      <c r="AG27" s="71">
        <v>717</v>
      </c>
      <c r="AH27" s="71">
        <v>617</v>
      </c>
      <c r="AI27" s="71">
        <v>759</v>
      </c>
      <c r="AJ27" s="71">
        <v>703</v>
      </c>
      <c r="AK27" s="71">
        <v>5001</v>
      </c>
      <c r="AL27" s="71">
        <v>735</v>
      </c>
      <c r="AM27" s="71">
        <v>715</v>
      </c>
      <c r="AN27" s="71">
        <v>414</v>
      </c>
      <c r="AO27" s="71">
        <v>717</v>
      </c>
      <c r="AP27" s="71">
        <v>617</v>
      </c>
      <c r="AQ27" s="71">
        <v>622</v>
      </c>
      <c r="AR27" s="71">
        <v>681</v>
      </c>
      <c r="AS27" s="71">
        <v>681</v>
      </c>
      <c r="AT27" s="71">
        <v>1334</v>
      </c>
      <c r="AU27" s="71">
        <v>1334</v>
      </c>
      <c r="AV27" s="71">
        <v>735</v>
      </c>
      <c r="AW27" s="71">
        <v>715</v>
      </c>
      <c r="AX27" s="71">
        <v>414</v>
      </c>
      <c r="AY27" s="71">
        <v>432</v>
      </c>
      <c r="AZ27" s="71">
        <v>432</v>
      </c>
      <c r="BA27" s="71">
        <v>8478</v>
      </c>
      <c r="BB27" s="71">
        <v>8478</v>
      </c>
      <c r="BC27" s="71">
        <v>8478</v>
      </c>
      <c r="BD27" s="71">
        <v>8478</v>
      </c>
      <c r="BE27" s="71">
        <v>8482</v>
      </c>
      <c r="BF27" s="71">
        <v>8482</v>
      </c>
      <c r="BG27" s="71">
        <v>8482</v>
      </c>
      <c r="BH27" s="71">
        <v>8482</v>
      </c>
      <c r="BI27" s="71">
        <v>8478</v>
      </c>
      <c r="BJ27" s="71">
        <v>8478</v>
      </c>
      <c r="BK27" s="71">
        <v>8478</v>
      </c>
      <c r="BL27" s="71">
        <v>8478</v>
      </c>
    </row>
    <row r="28" spans="1:64">
      <c r="A28" s="39" t="str">
        <f t="shared" si="0"/>
        <v>2006TOT0</v>
      </c>
      <c r="B28" s="71">
        <v>2006</v>
      </c>
      <c r="C28" s="71" t="s">
        <v>117</v>
      </c>
      <c r="D28" s="71">
        <v>0</v>
      </c>
      <c r="E28" s="71">
        <v>2120</v>
      </c>
      <c r="F28" s="71">
        <v>3330</v>
      </c>
      <c r="G28" s="71">
        <v>2120</v>
      </c>
      <c r="H28" s="71">
        <v>2120</v>
      </c>
      <c r="I28" s="71">
        <v>21409</v>
      </c>
      <c r="J28" s="71">
        <v>16982</v>
      </c>
      <c r="K28" s="71">
        <v>16982</v>
      </c>
      <c r="L28" s="71">
        <v>16982</v>
      </c>
      <c r="M28" s="71">
        <v>16982</v>
      </c>
      <c r="N28" s="71">
        <v>16982</v>
      </c>
      <c r="O28" s="71">
        <v>16982</v>
      </c>
      <c r="P28" s="71">
        <v>16982</v>
      </c>
      <c r="Q28" s="71">
        <v>16982</v>
      </c>
      <c r="R28" s="71">
        <v>16982</v>
      </c>
      <c r="S28" s="71">
        <v>16982</v>
      </c>
      <c r="T28" s="71">
        <v>16982</v>
      </c>
      <c r="U28" s="71">
        <v>16982</v>
      </c>
      <c r="V28" s="71">
        <v>16982</v>
      </c>
      <c r="W28" s="71">
        <v>16982</v>
      </c>
      <c r="X28" s="71">
        <v>16982</v>
      </c>
      <c r="Y28" s="71">
        <v>16982</v>
      </c>
      <c r="Z28" s="71">
        <v>16982</v>
      </c>
      <c r="AA28" s="71">
        <v>16982</v>
      </c>
      <c r="AB28" s="71">
        <v>16982</v>
      </c>
      <c r="AC28" s="71">
        <v>811</v>
      </c>
      <c r="AD28" s="71">
        <v>1281</v>
      </c>
      <c r="AE28" s="71">
        <v>661</v>
      </c>
      <c r="AF28" s="71">
        <v>1942</v>
      </c>
      <c r="AG28" s="71">
        <v>2021</v>
      </c>
      <c r="AH28" s="71">
        <v>1695</v>
      </c>
      <c r="AI28" s="71">
        <v>2155</v>
      </c>
      <c r="AJ28" s="71">
        <v>2272</v>
      </c>
      <c r="AK28" s="71">
        <v>16982</v>
      </c>
      <c r="AL28" s="71">
        <v>2017</v>
      </c>
      <c r="AM28" s="71">
        <v>1940</v>
      </c>
      <c r="AN28" s="71">
        <v>1361</v>
      </c>
      <c r="AO28" s="71">
        <v>2021</v>
      </c>
      <c r="AP28" s="71">
        <v>1695</v>
      </c>
      <c r="AQ28" s="71">
        <v>1740</v>
      </c>
      <c r="AR28" s="71">
        <v>1942</v>
      </c>
      <c r="AS28" s="71">
        <v>1942</v>
      </c>
      <c r="AT28" s="71">
        <v>3716</v>
      </c>
      <c r="AU28" s="71">
        <v>3716</v>
      </c>
      <c r="AV28" s="71">
        <v>2017</v>
      </c>
      <c r="AW28" s="71">
        <v>1940</v>
      </c>
      <c r="AX28" s="71">
        <v>1361</v>
      </c>
      <c r="AY28" s="71">
        <v>1281</v>
      </c>
      <c r="AZ28" s="71">
        <v>1281</v>
      </c>
      <c r="BA28" s="71">
        <v>27067</v>
      </c>
      <c r="BB28" s="71">
        <v>27067</v>
      </c>
      <c r="BC28" s="71">
        <v>27067</v>
      </c>
      <c r="BD28" s="71">
        <v>27067</v>
      </c>
      <c r="BE28" s="71">
        <v>27067</v>
      </c>
      <c r="BF28" s="71">
        <v>27067</v>
      </c>
      <c r="BG28" s="71">
        <v>27067</v>
      </c>
      <c r="BH28" s="71">
        <v>27067</v>
      </c>
      <c r="BI28" s="71">
        <v>27067</v>
      </c>
      <c r="BJ28" s="71">
        <v>27067</v>
      </c>
      <c r="BK28" s="71">
        <v>27067</v>
      </c>
      <c r="BL28" s="71">
        <v>27067</v>
      </c>
    </row>
    <row r="29" spans="1:64">
      <c r="A29" s="39" t="str">
        <f t="shared" si="0"/>
        <v>2006TOT1</v>
      </c>
      <c r="B29" s="71">
        <v>2006</v>
      </c>
      <c r="C29" s="71" t="s">
        <v>117</v>
      </c>
      <c r="D29" s="71">
        <v>1</v>
      </c>
      <c r="E29" s="71">
        <v>1344</v>
      </c>
      <c r="F29" s="71">
        <v>2153</v>
      </c>
      <c r="G29" s="71">
        <v>1344</v>
      </c>
      <c r="H29" s="71">
        <v>1344</v>
      </c>
      <c r="I29" s="71">
        <v>14685</v>
      </c>
      <c r="J29" s="71">
        <v>11729</v>
      </c>
      <c r="K29" s="71">
        <v>11729</v>
      </c>
      <c r="L29" s="71">
        <v>11729</v>
      </c>
      <c r="M29" s="71">
        <v>11729</v>
      </c>
      <c r="N29" s="71">
        <v>11729</v>
      </c>
      <c r="O29" s="71">
        <v>11729</v>
      </c>
      <c r="P29" s="71">
        <v>11729</v>
      </c>
      <c r="Q29" s="71">
        <v>11729</v>
      </c>
      <c r="R29" s="71">
        <v>11729</v>
      </c>
      <c r="S29" s="71">
        <v>11729</v>
      </c>
      <c r="T29" s="71">
        <v>11729</v>
      </c>
      <c r="U29" s="71">
        <v>11729</v>
      </c>
      <c r="V29" s="71">
        <v>11729</v>
      </c>
      <c r="W29" s="71">
        <v>11729</v>
      </c>
      <c r="X29" s="71">
        <v>11729</v>
      </c>
      <c r="Y29" s="71">
        <v>11729</v>
      </c>
      <c r="Z29" s="71">
        <v>11729</v>
      </c>
      <c r="AA29" s="71">
        <v>11729</v>
      </c>
      <c r="AB29" s="71">
        <v>11729</v>
      </c>
      <c r="AC29" s="71">
        <v>531</v>
      </c>
      <c r="AD29" s="71">
        <v>871</v>
      </c>
      <c r="AE29" s="71">
        <v>436</v>
      </c>
      <c r="AF29" s="71">
        <v>1307</v>
      </c>
      <c r="AG29" s="71">
        <v>1342</v>
      </c>
      <c r="AH29" s="71">
        <v>1075</v>
      </c>
      <c r="AI29" s="71">
        <v>1397</v>
      </c>
      <c r="AJ29" s="71">
        <v>1559</v>
      </c>
      <c r="AK29" s="71">
        <v>11729</v>
      </c>
      <c r="AL29" s="71">
        <v>1282</v>
      </c>
      <c r="AM29" s="71">
        <v>1231</v>
      </c>
      <c r="AN29" s="71">
        <v>908</v>
      </c>
      <c r="AO29" s="71">
        <v>1342</v>
      </c>
      <c r="AP29" s="71">
        <v>1075</v>
      </c>
      <c r="AQ29" s="71">
        <v>1130</v>
      </c>
      <c r="AR29" s="71">
        <v>1307</v>
      </c>
      <c r="AS29" s="71">
        <v>1307</v>
      </c>
      <c r="AT29" s="71">
        <v>2417</v>
      </c>
      <c r="AU29" s="71">
        <v>2417</v>
      </c>
      <c r="AV29" s="71">
        <v>1282</v>
      </c>
      <c r="AW29" s="71">
        <v>1231</v>
      </c>
      <c r="AX29" s="71">
        <v>908</v>
      </c>
      <c r="AY29" s="71">
        <v>871</v>
      </c>
      <c r="AZ29" s="71">
        <v>871</v>
      </c>
      <c r="BA29" s="71">
        <v>18409</v>
      </c>
      <c r="BB29" s="71">
        <v>18409</v>
      </c>
      <c r="BC29" s="71">
        <v>18409</v>
      </c>
      <c r="BD29" s="71">
        <v>18409</v>
      </c>
      <c r="BE29" s="71">
        <v>18409</v>
      </c>
      <c r="BF29" s="71">
        <v>18409</v>
      </c>
      <c r="BG29" s="71">
        <v>18409</v>
      </c>
      <c r="BH29" s="71">
        <v>18409</v>
      </c>
      <c r="BI29" s="71">
        <v>18409</v>
      </c>
      <c r="BJ29" s="71">
        <v>18409</v>
      </c>
      <c r="BK29" s="71">
        <v>18409</v>
      </c>
      <c r="BL29" s="71">
        <v>18409</v>
      </c>
    </row>
    <row r="30" spans="1:64">
      <c r="A30" s="39" t="str">
        <f t="shared" si="0"/>
        <v>2006TOT2</v>
      </c>
      <c r="B30" s="71">
        <v>2006</v>
      </c>
      <c r="C30" s="71" t="s">
        <v>117</v>
      </c>
      <c r="D30" s="71">
        <v>2</v>
      </c>
      <c r="E30" s="71">
        <v>628</v>
      </c>
      <c r="F30" s="71">
        <v>1018</v>
      </c>
      <c r="G30" s="71">
        <v>628</v>
      </c>
      <c r="H30" s="71">
        <v>628</v>
      </c>
      <c r="I30" s="71">
        <v>8031</v>
      </c>
      <c r="J30" s="71">
        <v>6506</v>
      </c>
      <c r="K30" s="71">
        <v>6506</v>
      </c>
      <c r="L30" s="71">
        <v>6506</v>
      </c>
      <c r="M30" s="71">
        <v>6506</v>
      </c>
      <c r="N30" s="71">
        <v>6506</v>
      </c>
      <c r="O30" s="71">
        <v>6506</v>
      </c>
      <c r="P30" s="71">
        <v>6506</v>
      </c>
      <c r="Q30" s="71">
        <v>6506</v>
      </c>
      <c r="R30" s="71">
        <v>6506</v>
      </c>
      <c r="S30" s="71">
        <v>6506</v>
      </c>
      <c r="T30" s="71">
        <v>6506</v>
      </c>
      <c r="U30" s="71">
        <v>6506</v>
      </c>
      <c r="V30" s="71">
        <v>6506</v>
      </c>
      <c r="W30" s="71">
        <v>6506</v>
      </c>
      <c r="X30" s="71">
        <v>6506</v>
      </c>
      <c r="Y30" s="71">
        <v>6506</v>
      </c>
      <c r="Z30" s="71">
        <v>6506</v>
      </c>
      <c r="AA30" s="71">
        <v>6506</v>
      </c>
      <c r="AB30" s="71">
        <v>6506</v>
      </c>
      <c r="AC30" s="71">
        <v>255</v>
      </c>
      <c r="AD30" s="71">
        <v>434</v>
      </c>
      <c r="AE30" s="71">
        <v>221</v>
      </c>
      <c r="AF30" s="71">
        <v>655</v>
      </c>
      <c r="AG30" s="71">
        <v>661</v>
      </c>
      <c r="AH30" s="71">
        <v>502</v>
      </c>
      <c r="AI30" s="71">
        <v>713</v>
      </c>
      <c r="AJ30" s="71">
        <v>812</v>
      </c>
      <c r="AK30" s="71">
        <v>6506</v>
      </c>
      <c r="AL30" s="71">
        <v>581</v>
      </c>
      <c r="AM30" s="71">
        <v>606</v>
      </c>
      <c r="AN30" s="71">
        <v>459</v>
      </c>
      <c r="AO30" s="71">
        <v>661</v>
      </c>
      <c r="AP30" s="71">
        <v>502</v>
      </c>
      <c r="AQ30" s="71">
        <v>585</v>
      </c>
      <c r="AR30" s="71">
        <v>655</v>
      </c>
      <c r="AS30" s="71">
        <v>655</v>
      </c>
      <c r="AT30" s="71">
        <v>1163</v>
      </c>
      <c r="AU30" s="71">
        <v>1163</v>
      </c>
      <c r="AV30" s="71">
        <v>581</v>
      </c>
      <c r="AW30" s="71">
        <v>606</v>
      </c>
      <c r="AX30" s="71">
        <v>459</v>
      </c>
      <c r="AY30" s="71">
        <v>434</v>
      </c>
      <c r="AZ30" s="71">
        <v>434</v>
      </c>
      <c r="BA30" s="71">
        <v>9849</v>
      </c>
      <c r="BB30" s="71">
        <v>9849</v>
      </c>
      <c r="BC30" s="71">
        <v>9849</v>
      </c>
      <c r="BD30" s="71">
        <v>9849</v>
      </c>
      <c r="BE30" s="71">
        <v>9849</v>
      </c>
      <c r="BF30" s="71">
        <v>9849</v>
      </c>
      <c r="BG30" s="71">
        <v>9849</v>
      </c>
      <c r="BH30" s="71">
        <v>9849</v>
      </c>
      <c r="BI30" s="71">
        <v>9849</v>
      </c>
      <c r="BJ30" s="71">
        <v>9849</v>
      </c>
      <c r="BK30" s="71">
        <v>9849</v>
      </c>
      <c r="BL30" s="71">
        <v>9849</v>
      </c>
    </row>
    <row r="31" spans="1:64">
      <c r="A31" s="39" t="str">
        <f t="shared" si="0"/>
        <v>2006TOT3</v>
      </c>
      <c r="B31" s="71">
        <v>2006</v>
      </c>
      <c r="C31" s="71" t="s">
        <v>117</v>
      </c>
      <c r="D31" s="71">
        <v>3</v>
      </c>
      <c r="E31" s="71">
        <v>38029</v>
      </c>
      <c r="F31" s="71">
        <v>60085</v>
      </c>
      <c r="G31" s="71">
        <v>38026</v>
      </c>
      <c r="H31" s="71">
        <v>38026</v>
      </c>
      <c r="I31" s="71">
        <v>294818</v>
      </c>
      <c r="J31" s="71">
        <v>219694</v>
      </c>
      <c r="K31" s="71">
        <v>219694</v>
      </c>
      <c r="L31" s="71">
        <v>219694</v>
      </c>
      <c r="M31" s="71">
        <v>219694</v>
      </c>
      <c r="N31" s="71">
        <v>219694</v>
      </c>
      <c r="O31" s="71">
        <v>219694</v>
      </c>
      <c r="P31" s="71">
        <v>219694</v>
      </c>
      <c r="Q31" s="71">
        <v>219694</v>
      </c>
      <c r="R31" s="71">
        <v>219694</v>
      </c>
      <c r="S31" s="71">
        <v>219694</v>
      </c>
      <c r="T31" s="71">
        <v>219694</v>
      </c>
      <c r="U31" s="71">
        <v>219694</v>
      </c>
      <c r="V31" s="71">
        <v>219694</v>
      </c>
      <c r="W31" s="71">
        <v>219694</v>
      </c>
      <c r="X31" s="71">
        <v>219694</v>
      </c>
      <c r="Y31" s="71">
        <v>219694</v>
      </c>
      <c r="Z31" s="71">
        <v>219694</v>
      </c>
      <c r="AA31" s="71">
        <v>219694</v>
      </c>
      <c r="AB31" s="71">
        <v>219694</v>
      </c>
      <c r="AC31" s="71">
        <v>14709</v>
      </c>
      <c r="AD31" s="71">
        <v>24325</v>
      </c>
      <c r="AE31" s="71">
        <v>13105</v>
      </c>
      <c r="AF31" s="71">
        <v>37430</v>
      </c>
      <c r="AG31" s="71">
        <v>36912</v>
      </c>
      <c r="AH31" s="71">
        <v>30390</v>
      </c>
      <c r="AI31" s="71">
        <v>37475</v>
      </c>
      <c r="AJ31" s="71">
        <v>37636</v>
      </c>
      <c r="AK31" s="71">
        <v>219709</v>
      </c>
      <c r="AL31" s="71">
        <v>36047</v>
      </c>
      <c r="AM31" s="71">
        <v>33978</v>
      </c>
      <c r="AN31" s="71">
        <v>20590</v>
      </c>
      <c r="AO31" s="71">
        <v>36907</v>
      </c>
      <c r="AP31" s="71">
        <v>30390</v>
      </c>
      <c r="AQ31" s="71">
        <v>30071</v>
      </c>
      <c r="AR31" s="71">
        <v>37428</v>
      </c>
      <c r="AS31" s="71">
        <v>37428</v>
      </c>
      <c r="AT31" s="71">
        <v>67299</v>
      </c>
      <c r="AU31" s="71">
        <v>67299</v>
      </c>
      <c r="AV31" s="71">
        <v>36047</v>
      </c>
      <c r="AW31" s="71">
        <v>33978</v>
      </c>
      <c r="AX31" s="71">
        <v>20590</v>
      </c>
      <c r="AY31" s="71">
        <v>24325</v>
      </c>
      <c r="AZ31" s="71">
        <v>24325</v>
      </c>
      <c r="BA31" s="71">
        <v>399560</v>
      </c>
      <c r="BB31" s="71">
        <v>399560</v>
      </c>
      <c r="BC31" s="71">
        <v>399560</v>
      </c>
      <c r="BD31" s="71">
        <v>399560</v>
      </c>
      <c r="BE31" s="71">
        <v>399560</v>
      </c>
      <c r="BF31" s="71">
        <v>399560</v>
      </c>
      <c r="BG31" s="71">
        <v>399560</v>
      </c>
      <c r="BH31" s="71">
        <v>399560</v>
      </c>
      <c r="BI31" s="71">
        <v>399560</v>
      </c>
      <c r="BJ31" s="71">
        <v>399560</v>
      </c>
      <c r="BK31" s="71">
        <v>399560</v>
      </c>
      <c r="BL31" s="71">
        <v>399560</v>
      </c>
    </row>
    <row r="32" spans="1:64">
      <c r="A32" s="39" t="str">
        <f t="shared" si="0"/>
        <v>2006TOT4</v>
      </c>
      <c r="B32" s="71">
        <v>2006</v>
      </c>
      <c r="C32" s="71" t="s">
        <v>117</v>
      </c>
      <c r="D32" s="71">
        <v>4</v>
      </c>
      <c r="E32" s="71">
        <v>776</v>
      </c>
      <c r="F32" s="71">
        <v>1177</v>
      </c>
      <c r="G32" s="71">
        <v>776</v>
      </c>
      <c r="H32" s="71">
        <v>776</v>
      </c>
      <c r="I32" s="71">
        <v>6724</v>
      </c>
      <c r="J32" s="71">
        <v>5253</v>
      </c>
      <c r="K32" s="71">
        <v>5253</v>
      </c>
      <c r="L32" s="71">
        <v>5253</v>
      </c>
      <c r="M32" s="71">
        <v>5253</v>
      </c>
      <c r="N32" s="71">
        <v>5253</v>
      </c>
      <c r="O32" s="71">
        <v>5253</v>
      </c>
      <c r="P32" s="71">
        <v>5253</v>
      </c>
      <c r="Q32" s="71">
        <v>5253</v>
      </c>
      <c r="R32" s="71">
        <v>5253</v>
      </c>
      <c r="S32" s="71">
        <v>5253</v>
      </c>
      <c r="T32" s="71">
        <v>5253</v>
      </c>
      <c r="U32" s="71">
        <v>5253</v>
      </c>
      <c r="V32" s="71">
        <v>5253</v>
      </c>
      <c r="W32" s="71">
        <v>5253</v>
      </c>
      <c r="X32" s="71">
        <v>5253</v>
      </c>
      <c r="Y32" s="71">
        <v>5253</v>
      </c>
      <c r="Z32" s="71">
        <v>5253</v>
      </c>
      <c r="AA32" s="71">
        <v>5253</v>
      </c>
      <c r="AB32" s="71">
        <v>5253</v>
      </c>
      <c r="AC32" s="71">
        <v>280</v>
      </c>
      <c r="AD32" s="71">
        <v>410</v>
      </c>
      <c r="AE32" s="71">
        <v>225</v>
      </c>
      <c r="AF32" s="71">
        <v>635</v>
      </c>
      <c r="AG32" s="71">
        <v>679</v>
      </c>
      <c r="AH32" s="71">
        <v>620</v>
      </c>
      <c r="AI32" s="71">
        <v>758</v>
      </c>
      <c r="AJ32" s="71">
        <v>713</v>
      </c>
      <c r="AK32" s="71">
        <v>5253</v>
      </c>
      <c r="AL32" s="71">
        <v>735</v>
      </c>
      <c r="AM32" s="71">
        <v>709</v>
      </c>
      <c r="AN32" s="71">
        <v>453</v>
      </c>
      <c r="AO32" s="71">
        <v>679</v>
      </c>
      <c r="AP32" s="71">
        <v>620</v>
      </c>
      <c r="AQ32" s="71">
        <v>610</v>
      </c>
      <c r="AR32" s="71">
        <v>635</v>
      </c>
      <c r="AS32" s="71">
        <v>635</v>
      </c>
      <c r="AT32" s="71">
        <v>1299</v>
      </c>
      <c r="AU32" s="71">
        <v>1299</v>
      </c>
      <c r="AV32" s="71">
        <v>735</v>
      </c>
      <c r="AW32" s="71">
        <v>709</v>
      </c>
      <c r="AX32" s="71">
        <v>453</v>
      </c>
      <c r="AY32" s="71">
        <v>410</v>
      </c>
      <c r="AZ32" s="71">
        <v>410</v>
      </c>
      <c r="BA32" s="71">
        <v>8658</v>
      </c>
      <c r="BB32" s="71">
        <v>8658</v>
      </c>
      <c r="BC32" s="71">
        <v>8658</v>
      </c>
      <c r="BD32" s="71">
        <v>8658</v>
      </c>
      <c r="BE32" s="71">
        <v>8658</v>
      </c>
      <c r="BF32" s="71">
        <v>8658</v>
      </c>
      <c r="BG32" s="71">
        <v>8658</v>
      </c>
      <c r="BH32" s="71">
        <v>8658</v>
      </c>
      <c r="BI32" s="71">
        <v>8658</v>
      </c>
      <c r="BJ32" s="71">
        <v>8658</v>
      </c>
      <c r="BK32" s="71">
        <v>8658</v>
      </c>
      <c r="BL32" s="71">
        <v>8658</v>
      </c>
    </row>
    <row r="33" spans="1:64">
      <c r="A33" s="39" t="str">
        <f t="shared" si="0"/>
        <v>2007TOT0</v>
      </c>
      <c r="B33" s="71">
        <v>2007</v>
      </c>
      <c r="C33" s="71" t="s">
        <v>117</v>
      </c>
      <c r="D33" s="71">
        <v>0</v>
      </c>
      <c r="E33" s="71">
        <v>2158</v>
      </c>
      <c r="F33" s="71">
        <v>3467</v>
      </c>
      <c r="G33" s="71">
        <v>2158</v>
      </c>
      <c r="H33" s="71">
        <v>2158</v>
      </c>
      <c r="I33" s="71">
        <v>21518</v>
      </c>
      <c r="J33" s="71">
        <v>17227</v>
      </c>
      <c r="K33" s="71">
        <v>17227</v>
      </c>
      <c r="L33" s="71">
        <v>17227</v>
      </c>
      <c r="M33" s="71">
        <v>17227</v>
      </c>
      <c r="N33" s="71">
        <v>17227</v>
      </c>
      <c r="O33" s="71">
        <v>17227</v>
      </c>
      <c r="P33" s="71">
        <v>17227</v>
      </c>
      <c r="Q33" s="71">
        <v>17227</v>
      </c>
      <c r="R33" s="71">
        <v>17227</v>
      </c>
      <c r="S33" s="71">
        <v>17227</v>
      </c>
      <c r="T33" s="71">
        <v>17227</v>
      </c>
      <c r="U33" s="71">
        <v>17227</v>
      </c>
      <c r="V33" s="71">
        <v>17227</v>
      </c>
      <c r="W33" s="71">
        <v>17227</v>
      </c>
      <c r="X33" s="71">
        <v>17227</v>
      </c>
      <c r="Y33" s="71">
        <v>17227</v>
      </c>
      <c r="Z33" s="71">
        <v>17227</v>
      </c>
      <c r="AA33" s="71">
        <v>17227</v>
      </c>
      <c r="AB33" s="71">
        <v>17227</v>
      </c>
      <c r="AC33" s="71">
        <v>885</v>
      </c>
      <c r="AD33" s="71">
        <v>1207</v>
      </c>
      <c r="AE33" s="71">
        <v>704</v>
      </c>
      <c r="AF33" s="71">
        <v>1911</v>
      </c>
      <c r="AG33" s="71">
        <v>2103</v>
      </c>
      <c r="AH33" s="71">
        <v>1747</v>
      </c>
      <c r="AI33" s="71">
        <v>2134</v>
      </c>
      <c r="AJ33" s="71">
        <v>2157</v>
      </c>
      <c r="AK33" s="71">
        <v>17227</v>
      </c>
      <c r="AL33" s="71">
        <v>2228</v>
      </c>
      <c r="AM33" s="71">
        <v>1779</v>
      </c>
      <c r="AN33" s="71">
        <v>1379</v>
      </c>
      <c r="AO33" s="71">
        <v>2103</v>
      </c>
      <c r="AP33" s="71">
        <v>1747</v>
      </c>
      <c r="AQ33" s="71">
        <v>1695</v>
      </c>
      <c r="AR33" s="71">
        <v>1911</v>
      </c>
      <c r="AS33" s="71">
        <v>1911</v>
      </c>
      <c r="AT33" s="71">
        <v>3850</v>
      </c>
      <c r="AU33" s="71">
        <v>3850</v>
      </c>
      <c r="AV33" s="71">
        <v>2228</v>
      </c>
      <c r="AW33" s="71">
        <v>1779</v>
      </c>
      <c r="AX33" s="71">
        <v>1379</v>
      </c>
      <c r="AY33" s="71">
        <v>1207</v>
      </c>
      <c r="AZ33" s="71">
        <v>1207</v>
      </c>
      <c r="BA33" s="71">
        <v>27279</v>
      </c>
      <c r="BB33" s="71">
        <v>27279</v>
      </c>
      <c r="BC33" s="71">
        <v>27279</v>
      </c>
      <c r="BD33" s="71">
        <v>27279</v>
      </c>
      <c r="BE33" s="71">
        <v>27279</v>
      </c>
      <c r="BF33" s="71">
        <v>27279</v>
      </c>
      <c r="BG33" s="71">
        <v>27279</v>
      </c>
      <c r="BH33" s="71">
        <v>27279</v>
      </c>
      <c r="BI33" s="71">
        <v>27279</v>
      </c>
      <c r="BJ33" s="71">
        <v>27279</v>
      </c>
      <c r="BK33" s="71">
        <v>27279</v>
      </c>
      <c r="BL33" s="71">
        <v>27279</v>
      </c>
    </row>
    <row r="34" spans="1:64">
      <c r="A34" s="39" t="str">
        <f t="shared" si="0"/>
        <v>2007TOT1</v>
      </c>
      <c r="B34" s="71">
        <v>2007</v>
      </c>
      <c r="C34" s="71" t="s">
        <v>117</v>
      </c>
      <c r="D34" s="71">
        <v>1</v>
      </c>
      <c r="E34" s="71">
        <v>1380</v>
      </c>
      <c r="F34" s="71">
        <v>2273</v>
      </c>
      <c r="G34" s="71">
        <v>1380</v>
      </c>
      <c r="H34" s="71">
        <v>1380</v>
      </c>
      <c r="I34" s="71">
        <v>14648</v>
      </c>
      <c r="J34" s="71">
        <v>11825</v>
      </c>
      <c r="K34" s="71">
        <v>11825</v>
      </c>
      <c r="L34" s="71">
        <v>11825</v>
      </c>
      <c r="M34" s="71">
        <v>11825</v>
      </c>
      <c r="N34" s="71">
        <v>11825</v>
      </c>
      <c r="O34" s="71">
        <v>11825</v>
      </c>
      <c r="P34" s="71">
        <v>11825</v>
      </c>
      <c r="Q34" s="71">
        <v>11825</v>
      </c>
      <c r="R34" s="71">
        <v>11825</v>
      </c>
      <c r="S34" s="71">
        <v>11825</v>
      </c>
      <c r="T34" s="71">
        <v>11825</v>
      </c>
      <c r="U34" s="71">
        <v>11825</v>
      </c>
      <c r="V34" s="71">
        <v>11825</v>
      </c>
      <c r="W34" s="71">
        <v>11825</v>
      </c>
      <c r="X34" s="71">
        <v>11825</v>
      </c>
      <c r="Y34" s="71">
        <v>11825</v>
      </c>
      <c r="Z34" s="71">
        <v>11825</v>
      </c>
      <c r="AA34" s="71">
        <v>11825</v>
      </c>
      <c r="AB34" s="71">
        <v>11825</v>
      </c>
      <c r="AC34" s="71">
        <v>613</v>
      </c>
      <c r="AD34" s="71">
        <v>785</v>
      </c>
      <c r="AE34" s="71">
        <v>460</v>
      </c>
      <c r="AF34" s="71">
        <v>1245</v>
      </c>
      <c r="AG34" s="71">
        <v>1409</v>
      </c>
      <c r="AH34" s="71">
        <v>1123</v>
      </c>
      <c r="AI34" s="71">
        <v>1399</v>
      </c>
      <c r="AJ34" s="71">
        <v>1424</v>
      </c>
      <c r="AK34" s="71">
        <v>11825</v>
      </c>
      <c r="AL34" s="71">
        <v>1424</v>
      </c>
      <c r="AM34" s="71">
        <v>1178</v>
      </c>
      <c r="AN34" s="71">
        <v>921</v>
      </c>
      <c r="AO34" s="71">
        <v>1409</v>
      </c>
      <c r="AP34" s="71">
        <v>1123</v>
      </c>
      <c r="AQ34" s="71">
        <v>1113</v>
      </c>
      <c r="AR34" s="71">
        <v>1245</v>
      </c>
      <c r="AS34" s="71">
        <v>1245</v>
      </c>
      <c r="AT34" s="71">
        <v>2532</v>
      </c>
      <c r="AU34" s="71">
        <v>2532</v>
      </c>
      <c r="AV34" s="71">
        <v>1424</v>
      </c>
      <c r="AW34" s="71">
        <v>1178</v>
      </c>
      <c r="AX34" s="71">
        <v>921</v>
      </c>
      <c r="AY34" s="71">
        <v>785</v>
      </c>
      <c r="AZ34" s="71">
        <v>785</v>
      </c>
      <c r="BA34" s="71">
        <v>18425</v>
      </c>
      <c r="BB34" s="71">
        <v>18425</v>
      </c>
      <c r="BC34" s="71">
        <v>18425</v>
      </c>
      <c r="BD34" s="71">
        <v>18425</v>
      </c>
      <c r="BE34" s="71">
        <v>18425</v>
      </c>
      <c r="BF34" s="71">
        <v>18425</v>
      </c>
      <c r="BG34" s="71">
        <v>18425</v>
      </c>
      <c r="BH34" s="71">
        <v>18425</v>
      </c>
      <c r="BI34" s="71">
        <v>18425</v>
      </c>
      <c r="BJ34" s="71">
        <v>18425</v>
      </c>
      <c r="BK34" s="71">
        <v>18425</v>
      </c>
      <c r="BL34" s="71">
        <v>18425</v>
      </c>
    </row>
    <row r="35" spans="1:64">
      <c r="A35" s="39" t="str">
        <f t="shared" si="0"/>
        <v>2007TOT2</v>
      </c>
      <c r="B35" s="71">
        <v>2007</v>
      </c>
      <c r="C35" s="71" t="s">
        <v>117</v>
      </c>
      <c r="D35" s="71">
        <v>2</v>
      </c>
      <c r="E35" s="71">
        <v>645</v>
      </c>
      <c r="F35" s="71">
        <v>1050</v>
      </c>
      <c r="G35" s="71">
        <v>645</v>
      </c>
      <c r="H35" s="71">
        <v>645</v>
      </c>
      <c r="I35" s="71">
        <v>7953</v>
      </c>
      <c r="J35" s="71">
        <v>6502</v>
      </c>
      <c r="K35" s="71">
        <v>6502</v>
      </c>
      <c r="L35" s="71">
        <v>6502</v>
      </c>
      <c r="M35" s="71">
        <v>6502</v>
      </c>
      <c r="N35" s="71">
        <v>6502</v>
      </c>
      <c r="O35" s="71">
        <v>6502</v>
      </c>
      <c r="P35" s="71">
        <v>6502</v>
      </c>
      <c r="Q35" s="71">
        <v>6502</v>
      </c>
      <c r="R35" s="71">
        <v>6502</v>
      </c>
      <c r="S35" s="71">
        <v>6502</v>
      </c>
      <c r="T35" s="71">
        <v>6502</v>
      </c>
      <c r="U35" s="71">
        <v>6502</v>
      </c>
      <c r="V35" s="71">
        <v>6502</v>
      </c>
      <c r="W35" s="71">
        <v>6502</v>
      </c>
      <c r="X35" s="71">
        <v>6502</v>
      </c>
      <c r="Y35" s="71">
        <v>6502</v>
      </c>
      <c r="Z35" s="71">
        <v>6502</v>
      </c>
      <c r="AA35" s="71">
        <v>6502</v>
      </c>
      <c r="AB35" s="71">
        <v>6502</v>
      </c>
      <c r="AC35" s="71">
        <v>296</v>
      </c>
      <c r="AD35" s="71">
        <v>401</v>
      </c>
      <c r="AE35" s="71">
        <v>235</v>
      </c>
      <c r="AF35" s="71">
        <v>636</v>
      </c>
      <c r="AG35" s="71">
        <v>652</v>
      </c>
      <c r="AH35" s="71">
        <v>514</v>
      </c>
      <c r="AI35" s="71">
        <v>693</v>
      </c>
      <c r="AJ35" s="71">
        <v>758</v>
      </c>
      <c r="AK35" s="71">
        <v>6502</v>
      </c>
      <c r="AL35" s="71">
        <v>663</v>
      </c>
      <c r="AM35" s="71">
        <v>515</v>
      </c>
      <c r="AN35" s="71">
        <v>497</v>
      </c>
      <c r="AO35" s="71">
        <v>652</v>
      </c>
      <c r="AP35" s="71">
        <v>514</v>
      </c>
      <c r="AQ35" s="71">
        <v>562</v>
      </c>
      <c r="AR35" s="71">
        <v>636</v>
      </c>
      <c r="AS35" s="71">
        <v>636</v>
      </c>
      <c r="AT35" s="71">
        <v>1166</v>
      </c>
      <c r="AU35" s="71">
        <v>1166</v>
      </c>
      <c r="AV35" s="71">
        <v>663</v>
      </c>
      <c r="AW35" s="71">
        <v>515</v>
      </c>
      <c r="AX35" s="71">
        <v>497</v>
      </c>
      <c r="AY35" s="71">
        <v>401</v>
      </c>
      <c r="AZ35" s="71">
        <v>401</v>
      </c>
      <c r="BA35" s="71">
        <v>9755</v>
      </c>
      <c r="BB35" s="71">
        <v>9755</v>
      </c>
      <c r="BC35" s="71">
        <v>9755</v>
      </c>
      <c r="BD35" s="71">
        <v>9755</v>
      </c>
      <c r="BE35" s="71">
        <v>9755</v>
      </c>
      <c r="BF35" s="71">
        <v>9755</v>
      </c>
      <c r="BG35" s="71">
        <v>9755</v>
      </c>
      <c r="BH35" s="71">
        <v>9755</v>
      </c>
      <c r="BI35" s="71">
        <v>9755</v>
      </c>
      <c r="BJ35" s="71">
        <v>9755</v>
      </c>
      <c r="BK35" s="71">
        <v>9755</v>
      </c>
      <c r="BL35" s="71">
        <v>9755</v>
      </c>
    </row>
    <row r="36" spans="1:64">
      <c r="A36" s="39" t="str">
        <f t="shared" si="0"/>
        <v>2007TOT3</v>
      </c>
      <c r="B36" s="71">
        <v>2007</v>
      </c>
      <c r="C36" s="71" t="s">
        <v>117</v>
      </c>
      <c r="D36" s="71">
        <v>3</v>
      </c>
      <c r="E36" s="71">
        <v>36748</v>
      </c>
      <c r="F36" s="71">
        <v>58248</v>
      </c>
      <c r="G36" s="71">
        <v>36748</v>
      </c>
      <c r="H36" s="71">
        <v>36748</v>
      </c>
      <c r="I36" s="71">
        <v>289585</v>
      </c>
      <c r="J36" s="71">
        <v>218373</v>
      </c>
      <c r="K36" s="71">
        <v>218373</v>
      </c>
      <c r="L36" s="71">
        <v>218373</v>
      </c>
      <c r="M36" s="71">
        <v>218373</v>
      </c>
      <c r="N36" s="71">
        <v>218373</v>
      </c>
      <c r="O36" s="71">
        <v>218373</v>
      </c>
      <c r="P36" s="71">
        <v>218373</v>
      </c>
      <c r="Q36" s="71">
        <v>218373</v>
      </c>
      <c r="R36" s="71">
        <v>218373</v>
      </c>
      <c r="S36" s="71">
        <v>218373</v>
      </c>
      <c r="T36" s="71">
        <v>218373</v>
      </c>
      <c r="U36" s="71">
        <v>218373</v>
      </c>
      <c r="V36" s="71">
        <v>218373</v>
      </c>
      <c r="W36" s="71">
        <v>218373</v>
      </c>
      <c r="X36" s="71">
        <v>218373</v>
      </c>
      <c r="Y36" s="71">
        <v>218373</v>
      </c>
      <c r="Z36" s="71">
        <v>218373</v>
      </c>
      <c r="AA36" s="71">
        <v>218373</v>
      </c>
      <c r="AB36" s="71">
        <v>218373</v>
      </c>
      <c r="AC36" s="71">
        <v>14260</v>
      </c>
      <c r="AD36" s="71">
        <v>22912</v>
      </c>
      <c r="AE36" s="71">
        <v>12371</v>
      </c>
      <c r="AF36" s="71">
        <v>35283</v>
      </c>
      <c r="AG36" s="71">
        <v>35223</v>
      </c>
      <c r="AH36" s="71">
        <v>29502</v>
      </c>
      <c r="AI36" s="71">
        <v>35642</v>
      </c>
      <c r="AJ36" s="71">
        <v>35570</v>
      </c>
      <c r="AK36" s="71">
        <v>218373</v>
      </c>
      <c r="AL36" s="71">
        <v>36135</v>
      </c>
      <c r="AM36" s="71">
        <v>31144</v>
      </c>
      <c r="AN36" s="71">
        <v>19619</v>
      </c>
      <c r="AO36" s="71">
        <v>35223</v>
      </c>
      <c r="AP36" s="71">
        <v>29502</v>
      </c>
      <c r="AQ36" s="71">
        <v>28503</v>
      </c>
      <c r="AR36" s="71">
        <v>35283</v>
      </c>
      <c r="AS36" s="71">
        <v>35283</v>
      </c>
      <c r="AT36" s="71">
        <v>64725</v>
      </c>
      <c r="AU36" s="71">
        <v>64725</v>
      </c>
      <c r="AV36" s="71">
        <v>36135</v>
      </c>
      <c r="AW36" s="71">
        <v>31144</v>
      </c>
      <c r="AX36" s="71">
        <v>19619</v>
      </c>
      <c r="AY36" s="71">
        <v>22912</v>
      </c>
      <c r="AZ36" s="71">
        <v>22912</v>
      </c>
      <c r="BA36" s="71">
        <v>389593</v>
      </c>
      <c r="BB36" s="71">
        <v>389593</v>
      </c>
      <c r="BC36" s="71">
        <v>389593</v>
      </c>
      <c r="BD36" s="71">
        <v>389593</v>
      </c>
      <c r="BE36" s="71">
        <v>389593</v>
      </c>
      <c r="BF36" s="71">
        <v>389593</v>
      </c>
      <c r="BG36" s="71">
        <v>389593</v>
      </c>
      <c r="BH36" s="71">
        <v>389593</v>
      </c>
      <c r="BI36" s="71">
        <v>389593</v>
      </c>
      <c r="BJ36" s="71">
        <v>389593</v>
      </c>
      <c r="BK36" s="71">
        <v>389593</v>
      </c>
      <c r="BL36" s="71">
        <v>389593</v>
      </c>
    </row>
    <row r="37" spans="1:64">
      <c r="A37" s="39" t="str">
        <f t="shared" si="0"/>
        <v>2007TOT4</v>
      </c>
      <c r="B37" s="71">
        <v>2007</v>
      </c>
      <c r="C37" s="71" t="s">
        <v>117</v>
      </c>
      <c r="D37" s="71">
        <v>4</v>
      </c>
      <c r="E37" s="71">
        <v>778</v>
      </c>
      <c r="F37" s="71">
        <v>1194</v>
      </c>
      <c r="G37" s="71">
        <v>778</v>
      </c>
      <c r="H37" s="71">
        <v>778</v>
      </c>
      <c r="I37" s="71">
        <v>6870</v>
      </c>
      <c r="J37" s="71">
        <v>5402</v>
      </c>
      <c r="K37" s="71">
        <v>5402</v>
      </c>
      <c r="L37" s="71">
        <v>5402</v>
      </c>
      <c r="M37" s="71">
        <v>5402</v>
      </c>
      <c r="N37" s="71">
        <v>5402</v>
      </c>
      <c r="O37" s="71">
        <v>5402</v>
      </c>
      <c r="P37" s="71">
        <v>5402</v>
      </c>
      <c r="Q37" s="71">
        <v>5402</v>
      </c>
      <c r="R37" s="71">
        <v>5402</v>
      </c>
      <c r="S37" s="71">
        <v>5402</v>
      </c>
      <c r="T37" s="71">
        <v>5402</v>
      </c>
      <c r="U37" s="71">
        <v>5402</v>
      </c>
      <c r="V37" s="71">
        <v>5402</v>
      </c>
      <c r="W37" s="71">
        <v>5402</v>
      </c>
      <c r="X37" s="71">
        <v>5402</v>
      </c>
      <c r="Y37" s="71">
        <v>5402</v>
      </c>
      <c r="Z37" s="71">
        <v>5402</v>
      </c>
      <c r="AA37" s="71">
        <v>5402</v>
      </c>
      <c r="AB37" s="71">
        <v>5402</v>
      </c>
      <c r="AC37" s="71">
        <v>272</v>
      </c>
      <c r="AD37" s="71">
        <v>422</v>
      </c>
      <c r="AE37" s="71">
        <v>244</v>
      </c>
      <c r="AF37" s="71">
        <v>666</v>
      </c>
      <c r="AG37" s="71">
        <v>694</v>
      </c>
      <c r="AH37" s="71">
        <v>624</v>
      </c>
      <c r="AI37" s="71">
        <v>735</v>
      </c>
      <c r="AJ37" s="71">
        <v>733</v>
      </c>
      <c r="AK37" s="71">
        <v>5402</v>
      </c>
      <c r="AL37" s="71">
        <v>804</v>
      </c>
      <c r="AM37" s="71">
        <v>601</v>
      </c>
      <c r="AN37" s="71">
        <v>458</v>
      </c>
      <c r="AO37" s="71">
        <v>694</v>
      </c>
      <c r="AP37" s="71">
        <v>624</v>
      </c>
      <c r="AQ37" s="71">
        <v>582</v>
      </c>
      <c r="AR37" s="71">
        <v>666</v>
      </c>
      <c r="AS37" s="71">
        <v>666</v>
      </c>
      <c r="AT37" s="71">
        <v>1318</v>
      </c>
      <c r="AU37" s="71">
        <v>1318</v>
      </c>
      <c r="AV37" s="71">
        <v>804</v>
      </c>
      <c r="AW37" s="71">
        <v>601</v>
      </c>
      <c r="AX37" s="71">
        <v>458</v>
      </c>
      <c r="AY37" s="71">
        <v>422</v>
      </c>
      <c r="AZ37" s="71">
        <v>422</v>
      </c>
      <c r="BA37" s="71">
        <v>8854</v>
      </c>
      <c r="BB37" s="71">
        <v>8854</v>
      </c>
      <c r="BC37" s="71">
        <v>8854</v>
      </c>
      <c r="BD37" s="71">
        <v>8854</v>
      </c>
      <c r="BE37" s="71">
        <v>8854</v>
      </c>
      <c r="BF37" s="71">
        <v>8854</v>
      </c>
      <c r="BG37" s="71">
        <v>8854</v>
      </c>
      <c r="BH37" s="71">
        <v>8854</v>
      </c>
      <c r="BI37" s="71">
        <v>8854</v>
      </c>
      <c r="BJ37" s="71">
        <v>8854</v>
      </c>
      <c r="BK37" s="71">
        <v>8854</v>
      </c>
      <c r="BL37" s="71">
        <v>8854</v>
      </c>
    </row>
    <row r="38" spans="1:64">
      <c r="A38" s="39" t="str">
        <f t="shared" si="0"/>
        <v>2008TOT0</v>
      </c>
      <c r="B38" s="71">
        <v>2008</v>
      </c>
      <c r="C38" s="71" t="s">
        <v>117</v>
      </c>
      <c r="D38" s="71">
        <v>0</v>
      </c>
      <c r="E38" s="71">
        <v>2100</v>
      </c>
      <c r="F38" s="71">
        <v>3249</v>
      </c>
      <c r="G38" s="71">
        <v>2100</v>
      </c>
      <c r="H38" s="71">
        <v>2100</v>
      </c>
      <c r="I38" s="71">
        <v>21217</v>
      </c>
      <c r="J38" s="71">
        <v>17081</v>
      </c>
      <c r="K38" s="71">
        <v>17081</v>
      </c>
      <c r="L38" s="71">
        <v>17081</v>
      </c>
      <c r="M38" s="71">
        <v>17081</v>
      </c>
      <c r="N38" s="71">
        <v>17081</v>
      </c>
      <c r="O38" s="71">
        <v>17081</v>
      </c>
      <c r="P38" s="71">
        <v>17081</v>
      </c>
      <c r="Q38" s="71">
        <v>17081</v>
      </c>
      <c r="R38" s="71">
        <v>17081</v>
      </c>
      <c r="S38" s="71">
        <v>17081</v>
      </c>
      <c r="T38" s="71">
        <v>17081</v>
      </c>
      <c r="U38" s="71">
        <v>17081</v>
      </c>
      <c r="V38" s="71">
        <v>17081</v>
      </c>
      <c r="W38" s="71">
        <v>17081</v>
      </c>
      <c r="X38" s="71">
        <v>17081</v>
      </c>
      <c r="Y38" s="71">
        <v>17081</v>
      </c>
      <c r="Z38" s="71">
        <v>17081</v>
      </c>
      <c r="AA38" s="71">
        <v>17081</v>
      </c>
      <c r="AB38" s="71">
        <v>17081</v>
      </c>
      <c r="AC38" s="71">
        <v>810</v>
      </c>
      <c r="AD38" s="71">
        <v>1192</v>
      </c>
      <c r="AE38" s="71">
        <v>636</v>
      </c>
      <c r="AF38" s="71">
        <v>1828</v>
      </c>
      <c r="AG38" s="71">
        <v>1905</v>
      </c>
      <c r="AH38" s="71">
        <v>1687</v>
      </c>
      <c r="AI38" s="71">
        <v>2069</v>
      </c>
      <c r="AJ38" s="71">
        <v>2067</v>
      </c>
      <c r="AK38" s="71">
        <v>17081</v>
      </c>
      <c r="AL38" s="71">
        <v>2098</v>
      </c>
      <c r="AM38" s="71">
        <v>1606</v>
      </c>
      <c r="AN38" s="71">
        <v>1311</v>
      </c>
      <c r="AO38" s="71">
        <v>1905</v>
      </c>
      <c r="AP38" s="71">
        <v>1687</v>
      </c>
      <c r="AQ38" s="71">
        <v>1651</v>
      </c>
      <c r="AR38" s="71">
        <v>1828</v>
      </c>
      <c r="AS38" s="71">
        <v>1828</v>
      </c>
      <c r="AT38" s="71">
        <v>3592</v>
      </c>
      <c r="AU38" s="71">
        <v>3592</v>
      </c>
      <c r="AV38" s="71">
        <v>2098</v>
      </c>
      <c r="AW38" s="71">
        <v>1606</v>
      </c>
      <c r="AX38" s="71">
        <v>1311</v>
      </c>
      <c r="AY38" s="71">
        <v>1192</v>
      </c>
      <c r="AZ38" s="71">
        <v>1192</v>
      </c>
      <c r="BA38" s="71">
        <v>26637</v>
      </c>
      <c r="BB38" s="71">
        <v>26637</v>
      </c>
      <c r="BC38" s="71">
        <v>26637</v>
      </c>
      <c r="BD38" s="71">
        <v>26637</v>
      </c>
      <c r="BE38" s="71">
        <v>26637</v>
      </c>
      <c r="BF38" s="71">
        <v>26637</v>
      </c>
      <c r="BG38" s="71">
        <v>26637</v>
      </c>
      <c r="BH38" s="71">
        <v>26637</v>
      </c>
      <c r="BI38" s="71">
        <v>26637</v>
      </c>
      <c r="BJ38" s="71">
        <v>26637</v>
      </c>
      <c r="BK38" s="71">
        <v>26637</v>
      </c>
      <c r="BL38" s="71">
        <v>26637</v>
      </c>
    </row>
    <row r="39" spans="1:64">
      <c r="A39" s="39" t="str">
        <f t="shared" si="0"/>
        <v>2008TOT1</v>
      </c>
      <c r="B39" s="71">
        <v>2008</v>
      </c>
      <c r="C39" s="71" t="s">
        <v>117</v>
      </c>
      <c r="D39" s="71">
        <v>1</v>
      </c>
      <c r="E39" s="71">
        <v>1389</v>
      </c>
      <c r="F39" s="71">
        <v>2171</v>
      </c>
      <c r="G39" s="71">
        <v>1389</v>
      </c>
      <c r="H39" s="71">
        <v>1389</v>
      </c>
      <c r="I39" s="71">
        <v>14498</v>
      </c>
      <c r="J39" s="71">
        <v>11830</v>
      </c>
      <c r="K39" s="71">
        <v>11830</v>
      </c>
      <c r="L39" s="71">
        <v>11830</v>
      </c>
      <c r="M39" s="71">
        <v>11830</v>
      </c>
      <c r="N39" s="71">
        <v>11830</v>
      </c>
      <c r="O39" s="71">
        <v>11830</v>
      </c>
      <c r="P39" s="71">
        <v>11830</v>
      </c>
      <c r="Q39" s="71">
        <v>11830</v>
      </c>
      <c r="R39" s="71">
        <v>11830</v>
      </c>
      <c r="S39" s="71">
        <v>11830</v>
      </c>
      <c r="T39" s="71">
        <v>11830</v>
      </c>
      <c r="U39" s="71">
        <v>11830</v>
      </c>
      <c r="V39" s="71">
        <v>11830</v>
      </c>
      <c r="W39" s="71">
        <v>11830</v>
      </c>
      <c r="X39" s="71">
        <v>11830</v>
      </c>
      <c r="Y39" s="71">
        <v>11830</v>
      </c>
      <c r="Z39" s="71">
        <v>11830</v>
      </c>
      <c r="AA39" s="71">
        <v>11830</v>
      </c>
      <c r="AB39" s="71">
        <v>11830</v>
      </c>
      <c r="AC39" s="71">
        <v>552</v>
      </c>
      <c r="AD39" s="71">
        <v>786</v>
      </c>
      <c r="AE39" s="71">
        <v>418</v>
      </c>
      <c r="AF39" s="71">
        <v>1204</v>
      </c>
      <c r="AG39" s="71">
        <v>1282</v>
      </c>
      <c r="AH39" s="71">
        <v>1109</v>
      </c>
      <c r="AI39" s="71">
        <v>1332</v>
      </c>
      <c r="AJ39" s="71">
        <v>1336</v>
      </c>
      <c r="AK39" s="71">
        <v>11830</v>
      </c>
      <c r="AL39" s="71">
        <v>1364</v>
      </c>
      <c r="AM39" s="71">
        <v>1062</v>
      </c>
      <c r="AN39" s="71">
        <v>899</v>
      </c>
      <c r="AO39" s="71">
        <v>1282</v>
      </c>
      <c r="AP39" s="71">
        <v>1109</v>
      </c>
      <c r="AQ39" s="71">
        <v>1049</v>
      </c>
      <c r="AR39" s="71">
        <v>1204</v>
      </c>
      <c r="AS39" s="71">
        <v>1204</v>
      </c>
      <c r="AT39" s="71">
        <v>2391</v>
      </c>
      <c r="AU39" s="71">
        <v>2391</v>
      </c>
      <c r="AV39" s="71">
        <v>1364</v>
      </c>
      <c r="AW39" s="71">
        <v>1062</v>
      </c>
      <c r="AX39" s="71">
        <v>899</v>
      </c>
      <c r="AY39" s="71">
        <v>786</v>
      </c>
      <c r="AZ39" s="71">
        <v>786</v>
      </c>
      <c r="BA39" s="71">
        <v>18093</v>
      </c>
      <c r="BB39" s="71">
        <v>18093</v>
      </c>
      <c r="BC39" s="71">
        <v>18093</v>
      </c>
      <c r="BD39" s="71">
        <v>18093</v>
      </c>
      <c r="BE39" s="71">
        <v>18093</v>
      </c>
      <c r="BF39" s="71">
        <v>18093</v>
      </c>
      <c r="BG39" s="71">
        <v>18093</v>
      </c>
      <c r="BH39" s="71">
        <v>18093</v>
      </c>
      <c r="BI39" s="71">
        <v>18093</v>
      </c>
      <c r="BJ39" s="71">
        <v>18093</v>
      </c>
      <c r="BK39" s="71">
        <v>18093</v>
      </c>
      <c r="BL39" s="71">
        <v>18093</v>
      </c>
    </row>
    <row r="40" spans="1:64">
      <c r="A40" s="39" t="str">
        <f t="shared" si="0"/>
        <v>2008TOT2</v>
      </c>
      <c r="B40" s="71">
        <v>2008</v>
      </c>
      <c r="C40" s="71" t="s">
        <v>117</v>
      </c>
      <c r="D40" s="71">
        <v>2</v>
      </c>
      <c r="E40" s="71">
        <v>633</v>
      </c>
      <c r="F40" s="71">
        <v>1010</v>
      </c>
      <c r="G40" s="71">
        <v>633</v>
      </c>
      <c r="H40" s="71">
        <v>633</v>
      </c>
      <c r="I40" s="71">
        <v>7629</v>
      </c>
      <c r="J40" s="71">
        <v>6326</v>
      </c>
      <c r="K40" s="71">
        <v>6326</v>
      </c>
      <c r="L40" s="71">
        <v>6326</v>
      </c>
      <c r="M40" s="71">
        <v>6326</v>
      </c>
      <c r="N40" s="71">
        <v>6326</v>
      </c>
      <c r="O40" s="71">
        <v>6326</v>
      </c>
      <c r="P40" s="71">
        <v>6326</v>
      </c>
      <c r="Q40" s="71">
        <v>6326</v>
      </c>
      <c r="R40" s="71">
        <v>6326</v>
      </c>
      <c r="S40" s="71">
        <v>6326</v>
      </c>
      <c r="T40" s="71">
        <v>6326</v>
      </c>
      <c r="U40" s="71">
        <v>6326</v>
      </c>
      <c r="V40" s="71">
        <v>6326</v>
      </c>
      <c r="W40" s="71">
        <v>6326</v>
      </c>
      <c r="X40" s="71">
        <v>6326</v>
      </c>
      <c r="Y40" s="71">
        <v>6326</v>
      </c>
      <c r="Z40" s="71">
        <v>6326</v>
      </c>
      <c r="AA40" s="71">
        <v>6326</v>
      </c>
      <c r="AB40" s="71">
        <v>6326</v>
      </c>
      <c r="AC40" s="71">
        <v>274</v>
      </c>
      <c r="AD40" s="71">
        <v>367</v>
      </c>
      <c r="AE40" s="71">
        <v>220</v>
      </c>
      <c r="AF40" s="71">
        <v>587</v>
      </c>
      <c r="AG40" s="71">
        <v>632</v>
      </c>
      <c r="AH40" s="71">
        <v>495</v>
      </c>
      <c r="AI40" s="71">
        <v>671</v>
      </c>
      <c r="AJ40" s="71">
        <v>632</v>
      </c>
      <c r="AK40" s="71">
        <v>6326</v>
      </c>
      <c r="AL40" s="71">
        <v>649</v>
      </c>
      <c r="AM40" s="71">
        <v>472</v>
      </c>
      <c r="AN40" s="71">
        <v>454</v>
      </c>
      <c r="AO40" s="71">
        <v>632</v>
      </c>
      <c r="AP40" s="71">
        <v>495</v>
      </c>
      <c r="AQ40" s="71">
        <v>519</v>
      </c>
      <c r="AR40" s="71">
        <v>587</v>
      </c>
      <c r="AS40" s="71">
        <v>587</v>
      </c>
      <c r="AT40" s="71">
        <v>1127</v>
      </c>
      <c r="AU40" s="71">
        <v>1127</v>
      </c>
      <c r="AV40" s="71">
        <v>649</v>
      </c>
      <c r="AW40" s="71">
        <v>472</v>
      </c>
      <c r="AX40" s="71">
        <v>454</v>
      </c>
      <c r="AY40" s="71">
        <v>367</v>
      </c>
      <c r="AZ40" s="71">
        <v>367</v>
      </c>
      <c r="BA40" s="71">
        <v>9343</v>
      </c>
      <c r="BB40" s="71">
        <v>9343</v>
      </c>
      <c r="BC40" s="71">
        <v>9343</v>
      </c>
      <c r="BD40" s="71">
        <v>9343</v>
      </c>
      <c r="BE40" s="71">
        <v>9343</v>
      </c>
      <c r="BF40" s="71">
        <v>9343</v>
      </c>
      <c r="BG40" s="71">
        <v>9343</v>
      </c>
      <c r="BH40" s="71">
        <v>9343</v>
      </c>
      <c r="BI40" s="71">
        <v>9343</v>
      </c>
      <c r="BJ40" s="71">
        <v>9343</v>
      </c>
      <c r="BK40" s="71">
        <v>9343</v>
      </c>
      <c r="BL40" s="71">
        <v>9343</v>
      </c>
    </row>
    <row r="41" spans="1:64">
      <c r="A41" s="39" t="str">
        <f t="shared" si="0"/>
        <v>2008TOT3</v>
      </c>
      <c r="B41" s="71">
        <v>2008</v>
      </c>
      <c r="C41" s="71" t="s">
        <v>117</v>
      </c>
      <c r="D41" s="71">
        <v>3</v>
      </c>
      <c r="E41" s="71">
        <v>35552</v>
      </c>
      <c r="F41" s="71">
        <v>55615</v>
      </c>
      <c r="G41" s="71">
        <v>35552</v>
      </c>
      <c r="H41" s="71">
        <v>35552</v>
      </c>
      <c r="I41" s="71">
        <v>286975</v>
      </c>
      <c r="J41" s="71">
        <v>218642</v>
      </c>
      <c r="K41" s="71">
        <v>218642</v>
      </c>
      <c r="L41" s="71">
        <v>218642</v>
      </c>
      <c r="M41" s="71">
        <v>218642</v>
      </c>
      <c r="N41" s="71">
        <v>218642</v>
      </c>
      <c r="O41" s="71">
        <v>218642</v>
      </c>
      <c r="P41" s="71">
        <v>218642</v>
      </c>
      <c r="Q41" s="71">
        <v>218642</v>
      </c>
      <c r="R41" s="71">
        <v>218642</v>
      </c>
      <c r="S41" s="71">
        <v>218642</v>
      </c>
      <c r="T41" s="71">
        <v>218642</v>
      </c>
      <c r="U41" s="71">
        <v>218642</v>
      </c>
      <c r="V41" s="71">
        <v>218642</v>
      </c>
      <c r="W41" s="71">
        <v>218642</v>
      </c>
      <c r="X41" s="71">
        <v>218642</v>
      </c>
      <c r="Y41" s="71">
        <v>218642</v>
      </c>
      <c r="Z41" s="71">
        <v>218642</v>
      </c>
      <c r="AA41" s="71">
        <v>218642</v>
      </c>
      <c r="AB41" s="71">
        <v>218642</v>
      </c>
      <c r="AC41" s="71">
        <v>13814</v>
      </c>
      <c r="AD41" s="71">
        <v>21861</v>
      </c>
      <c r="AE41" s="71">
        <v>11703</v>
      </c>
      <c r="AF41" s="71">
        <v>33564</v>
      </c>
      <c r="AG41" s="71">
        <v>33001</v>
      </c>
      <c r="AH41" s="71">
        <v>28641</v>
      </c>
      <c r="AI41" s="71">
        <v>34379</v>
      </c>
      <c r="AJ41" s="71">
        <v>33954</v>
      </c>
      <c r="AK41" s="71">
        <v>218642</v>
      </c>
      <c r="AL41" s="71">
        <v>34137</v>
      </c>
      <c r="AM41" s="71">
        <v>29844</v>
      </c>
      <c r="AN41" s="71">
        <v>19512</v>
      </c>
      <c r="AO41" s="71">
        <v>33001</v>
      </c>
      <c r="AP41" s="71">
        <v>28641</v>
      </c>
      <c r="AQ41" s="71">
        <v>27606</v>
      </c>
      <c r="AR41" s="71">
        <v>33564</v>
      </c>
      <c r="AS41" s="71">
        <v>33564</v>
      </c>
      <c r="AT41" s="71">
        <v>61642</v>
      </c>
      <c r="AU41" s="71">
        <v>61642</v>
      </c>
      <c r="AV41" s="71">
        <v>34137</v>
      </c>
      <c r="AW41" s="71">
        <v>29844</v>
      </c>
      <c r="AX41" s="71">
        <v>19512</v>
      </c>
      <c r="AY41" s="71">
        <v>21861</v>
      </c>
      <c r="AZ41" s="71">
        <v>21861</v>
      </c>
      <c r="BA41" s="71">
        <v>382181</v>
      </c>
      <c r="BB41" s="71">
        <v>382181</v>
      </c>
      <c r="BC41" s="71">
        <v>382181</v>
      </c>
      <c r="BD41" s="71">
        <v>382181</v>
      </c>
      <c r="BE41" s="71">
        <v>382181</v>
      </c>
      <c r="BF41" s="71">
        <v>382181</v>
      </c>
      <c r="BG41" s="71">
        <v>382181</v>
      </c>
      <c r="BH41" s="71">
        <v>382181</v>
      </c>
      <c r="BI41" s="71">
        <v>382181</v>
      </c>
      <c r="BJ41" s="71">
        <v>382181</v>
      </c>
      <c r="BK41" s="71">
        <v>382181</v>
      </c>
      <c r="BL41" s="71">
        <v>382181</v>
      </c>
    </row>
    <row r="42" spans="1:64">
      <c r="A42" s="39" t="str">
        <f t="shared" si="0"/>
        <v>2008TOT4</v>
      </c>
      <c r="B42" s="71">
        <v>2008</v>
      </c>
      <c r="C42" s="71" t="s">
        <v>117</v>
      </c>
      <c r="D42" s="71">
        <v>4</v>
      </c>
      <c r="E42" s="71">
        <v>711</v>
      </c>
      <c r="F42" s="71">
        <v>1078</v>
      </c>
      <c r="G42" s="71">
        <v>711</v>
      </c>
      <c r="H42" s="71">
        <v>711</v>
      </c>
      <c r="I42" s="71">
        <v>6719</v>
      </c>
      <c r="J42" s="71">
        <v>5251</v>
      </c>
      <c r="K42" s="71">
        <v>5251</v>
      </c>
      <c r="L42" s="71">
        <v>5251</v>
      </c>
      <c r="M42" s="71">
        <v>5251</v>
      </c>
      <c r="N42" s="71">
        <v>5251</v>
      </c>
      <c r="O42" s="71">
        <v>5251</v>
      </c>
      <c r="P42" s="71">
        <v>5251</v>
      </c>
      <c r="Q42" s="71">
        <v>5251</v>
      </c>
      <c r="R42" s="71">
        <v>5251</v>
      </c>
      <c r="S42" s="71">
        <v>5251</v>
      </c>
      <c r="T42" s="71">
        <v>5251</v>
      </c>
      <c r="U42" s="71">
        <v>5251</v>
      </c>
      <c r="V42" s="71">
        <v>5251</v>
      </c>
      <c r="W42" s="71">
        <v>5251</v>
      </c>
      <c r="X42" s="71">
        <v>5251</v>
      </c>
      <c r="Y42" s="71">
        <v>5251</v>
      </c>
      <c r="Z42" s="71">
        <v>5251</v>
      </c>
      <c r="AA42" s="71">
        <v>5251</v>
      </c>
      <c r="AB42" s="71">
        <v>5251</v>
      </c>
      <c r="AC42" s="71">
        <v>258</v>
      </c>
      <c r="AD42" s="71">
        <v>406</v>
      </c>
      <c r="AE42" s="71">
        <v>218</v>
      </c>
      <c r="AF42" s="71">
        <v>624</v>
      </c>
      <c r="AG42" s="71">
        <v>623</v>
      </c>
      <c r="AH42" s="71">
        <v>578</v>
      </c>
      <c r="AI42" s="71">
        <v>737</v>
      </c>
      <c r="AJ42" s="71">
        <v>731</v>
      </c>
      <c r="AK42" s="71">
        <v>5251</v>
      </c>
      <c r="AL42" s="71">
        <v>734</v>
      </c>
      <c r="AM42" s="71">
        <v>544</v>
      </c>
      <c r="AN42" s="71">
        <v>412</v>
      </c>
      <c r="AO42" s="71">
        <v>623</v>
      </c>
      <c r="AP42" s="71">
        <v>578</v>
      </c>
      <c r="AQ42" s="71">
        <v>602</v>
      </c>
      <c r="AR42" s="71">
        <v>624</v>
      </c>
      <c r="AS42" s="71">
        <v>624</v>
      </c>
      <c r="AT42" s="71">
        <v>1201</v>
      </c>
      <c r="AU42" s="71">
        <v>1201</v>
      </c>
      <c r="AV42" s="71">
        <v>734</v>
      </c>
      <c r="AW42" s="71">
        <v>544</v>
      </c>
      <c r="AX42" s="71">
        <v>412</v>
      </c>
      <c r="AY42" s="71">
        <v>406</v>
      </c>
      <c r="AZ42" s="71">
        <v>406</v>
      </c>
      <c r="BA42" s="71">
        <v>8544</v>
      </c>
      <c r="BB42" s="71">
        <v>8544</v>
      </c>
      <c r="BC42" s="71">
        <v>8544</v>
      </c>
      <c r="BD42" s="71">
        <v>8544</v>
      </c>
      <c r="BE42" s="71">
        <v>8544</v>
      </c>
      <c r="BF42" s="71">
        <v>8544</v>
      </c>
      <c r="BG42" s="71">
        <v>8544</v>
      </c>
      <c r="BH42" s="71">
        <v>8544</v>
      </c>
      <c r="BI42" s="71">
        <v>8544</v>
      </c>
      <c r="BJ42" s="71">
        <v>8544</v>
      </c>
      <c r="BK42" s="71">
        <v>8544</v>
      </c>
      <c r="BL42" s="71">
        <v>8544</v>
      </c>
    </row>
    <row r="43" spans="1:64">
      <c r="A43" s="39" t="str">
        <f t="shared" si="0"/>
        <v>2009TOT0</v>
      </c>
      <c r="B43" s="71">
        <v>2009</v>
      </c>
      <c r="C43" s="71" t="s">
        <v>117</v>
      </c>
      <c r="D43" s="71">
        <v>0</v>
      </c>
      <c r="E43" s="71">
        <v>2124</v>
      </c>
      <c r="F43" s="71">
        <v>3308</v>
      </c>
      <c r="G43" s="71">
        <v>2124</v>
      </c>
      <c r="H43" s="71">
        <v>2124</v>
      </c>
      <c r="I43" s="71">
        <v>21622</v>
      </c>
      <c r="J43" s="71">
        <v>17506</v>
      </c>
      <c r="K43" s="71">
        <v>17506</v>
      </c>
      <c r="L43" s="71">
        <v>17506</v>
      </c>
      <c r="M43" s="71">
        <v>17506</v>
      </c>
      <c r="N43" s="71">
        <v>17506</v>
      </c>
      <c r="O43" s="71">
        <v>17506</v>
      </c>
      <c r="P43" s="71">
        <v>17506</v>
      </c>
      <c r="Q43" s="71">
        <v>17506</v>
      </c>
      <c r="R43" s="71">
        <v>17506</v>
      </c>
      <c r="S43" s="71">
        <v>17506</v>
      </c>
      <c r="T43" s="71">
        <v>17506</v>
      </c>
      <c r="U43" s="71">
        <v>17506</v>
      </c>
      <c r="V43" s="71">
        <v>17506</v>
      </c>
      <c r="W43" s="71">
        <v>17506</v>
      </c>
      <c r="X43" s="71">
        <v>17506</v>
      </c>
      <c r="Y43" s="71">
        <v>17506</v>
      </c>
      <c r="Z43" s="71">
        <v>17506</v>
      </c>
      <c r="AA43" s="71">
        <v>17506</v>
      </c>
      <c r="AB43" s="71">
        <v>17506</v>
      </c>
      <c r="AC43" s="71">
        <v>844</v>
      </c>
      <c r="AD43" s="71">
        <v>1120</v>
      </c>
      <c r="AE43" s="71">
        <v>638</v>
      </c>
      <c r="AF43" s="71">
        <v>1758</v>
      </c>
      <c r="AG43" s="71">
        <v>1976</v>
      </c>
      <c r="AH43" s="71">
        <v>1700</v>
      </c>
      <c r="AI43" s="71">
        <v>2073</v>
      </c>
      <c r="AJ43" s="71">
        <v>2043</v>
      </c>
      <c r="AK43" s="71">
        <v>17506</v>
      </c>
      <c r="AL43" s="71">
        <v>2165</v>
      </c>
      <c r="AM43" s="71">
        <v>1717</v>
      </c>
      <c r="AN43" s="71">
        <v>1172</v>
      </c>
      <c r="AO43" s="71">
        <v>1976</v>
      </c>
      <c r="AP43" s="71">
        <v>1700</v>
      </c>
      <c r="AQ43" s="71">
        <v>1663</v>
      </c>
      <c r="AR43" s="71">
        <v>1758</v>
      </c>
      <c r="AS43" s="71">
        <v>1758</v>
      </c>
      <c r="AT43" s="71">
        <v>3676</v>
      </c>
      <c r="AU43" s="71">
        <v>3676</v>
      </c>
      <c r="AV43" s="71">
        <v>2165</v>
      </c>
      <c r="AW43" s="71">
        <v>1717</v>
      </c>
      <c r="AX43" s="71">
        <v>1172</v>
      </c>
      <c r="AY43" s="71">
        <v>1120</v>
      </c>
      <c r="AZ43" s="71">
        <v>1120</v>
      </c>
      <c r="BA43" s="71">
        <v>27056</v>
      </c>
      <c r="BB43" s="71">
        <v>27056</v>
      </c>
      <c r="BC43" s="71">
        <v>27056</v>
      </c>
      <c r="BD43" s="71">
        <v>27056</v>
      </c>
      <c r="BE43" s="71">
        <v>27056</v>
      </c>
      <c r="BF43" s="71">
        <v>27056</v>
      </c>
      <c r="BG43" s="71">
        <v>27056</v>
      </c>
      <c r="BH43" s="71">
        <v>27056</v>
      </c>
      <c r="BI43" s="71">
        <v>27056</v>
      </c>
      <c r="BJ43" s="71">
        <v>27056</v>
      </c>
      <c r="BK43" s="71">
        <v>27056</v>
      </c>
      <c r="BL43" s="71">
        <v>27056</v>
      </c>
    </row>
    <row r="44" spans="1:64">
      <c r="A44" s="39" t="str">
        <f t="shared" si="0"/>
        <v>2009TOT1</v>
      </c>
      <c r="B44" s="71">
        <v>2009</v>
      </c>
      <c r="C44" s="71" t="s">
        <v>117</v>
      </c>
      <c r="D44" s="71">
        <v>1</v>
      </c>
      <c r="E44" s="71">
        <v>1425</v>
      </c>
      <c r="F44" s="71">
        <v>2225</v>
      </c>
      <c r="G44" s="71">
        <v>1425</v>
      </c>
      <c r="H44" s="71">
        <v>1425</v>
      </c>
      <c r="I44" s="71">
        <v>15059</v>
      </c>
      <c r="J44" s="71">
        <v>12195</v>
      </c>
      <c r="K44" s="71">
        <v>12195</v>
      </c>
      <c r="L44" s="71">
        <v>12195</v>
      </c>
      <c r="M44" s="71">
        <v>12195</v>
      </c>
      <c r="N44" s="71">
        <v>12195</v>
      </c>
      <c r="O44" s="71">
        <v>12195</v>
      </c>
      <c r="P44" s="71">
        <v>12195</v>
      </c>
      <c r="Q44" s="71">
        <v>12195</v>
      </c>
      <c r="R44" s="71">
        <v>12195</v>
      </c>
      <c r="S44" s="71">
        <v>12195</v>
      </c>
      <c r="T44" s="71">
        <v>12195</v>
      </c>
      <c r="U44" s="71">
        <v>12195</v>
      </c>
      <c r="V44" s="71">
        <v>12195</v>
      </c>
      <c r="W44" s="71">
        <v>12195</v>
      </c>
      <c r="X44" s="71">
        <v>12195</v>
      </c>
      <c r="Y44" s="71">
        <v>12195</v>
      </c>
      <c r="Z44" s="71">
        <v>12195</v>
      </c>
      <c r="AA44" s="71">
        <v>12195</v>
      </c>
      <c r="AB44" s="71">
        <v>12195</v>
      </c>
      <c r="AC44" s="71">
        <v>574</v>
      </c>
      <c r="AD44" s="71">
        <v>745</v>
      </c>
      <c r="AE44" s="71">
        <v>461</v>
      </c>
      <c r="AF44" s="71">
        <v>1206</v>
      </c>
      <c r="AG44" s="71">
        <v>1347</v>
      </c>
      <c r="AH44" s="71">
        <v>1140</v>
      </c>
      <c r="AI44" s="71">
        <v>1419</v>
      </c>
      <c r="AJ44" s="71">
        <v>1445</v>
      </c>
      <c r="AK44" s="71">
        <v>12195</v>
      </c>
      <c r="AL44" s="71">
        <v>1423</v>
      </c>
      <c r="AM44" s="71">
        <v>1179</v>
      </c>
      <c r="AN44" s="71">
        <v>821</v>
      </c>
      <c r="AO44" s="71">
        <v>1347</v>
      </c>
      <c r="AP44" s="71">
        <v>1140</v>
      </c>
      <c r="AQ44" s="71">
        <v>1155</v>
      </c>
      <c r="AR44" s="71">
        <v>1206</v>
      </c>
      <c r="AS44" s="71">
        <v>1206</v>
      </c>
      <c r="AT44" s="71">
        <v>2487</v>
      </c>
      <c r="AU44" s="71">
        <v>2487</v>
      </c>
      <c r="AV44" s="71">
        <v>1423</v>
      </c>
      <c r="AW44" s="71">
        <v>1179</v>
      </c>
      <c r="AX44" s="71">
        <v>821</v>
      </c>
      <c r="AY44" s="71">
        <v>745</v>
      </c>
      <c r="AZ44" s="71">
        <v>745</v>
      </c>
      <c r="BA44" s="71">
        <v>18752</v>
      </c>
      <c r="BB44" s="71">
        <v>18752</v>
      </c>
      <c r="BC44" s="71">
        <v>18752</v>
      </c>
      <c r="BD44" s="71">
        <v>18752</v>
      </c>
      <c r="BE44" s="71">
        <v>18752</v>
      </c>
      <c r="BF44" s="71">
        <v>18752</v>
      </c>
      <c r="BG44" s="71">
        <v>18752</v>
      </c>
      <c r="BH44" s="71">
        <v>18752</v>
      </c>
      <c r="BI44" s="71">
        <v>18752</v>
      </c>
      <c r="BJ44" s="71">
        <v>18752</v>
      </c>
      <c r="BK44" s="71">
        <v>18752</v>
      </c>
      <c r="BL44" s="71">
        <v>18752</v>
      </c>
    </row>
    <row r="45" spans="1:64">
      <c r="A45" s="39" t="str">
        <f t="shared" si="0"/>
        <v>2009TOT2</v>
      </c>
      <c r="B45" s="71">
        <v>2009</v>
      </c>
      <c r="C45" s="71" t="s">
        <v>117</v>
      </c>
      <c r="D45" s="71">
        <v>2</v>
      </c>
      <c r="E45" s="71">
        <v>680</v>
      </c>
      <c r="F45" s="71">
        <v>1053</v>
      </c>
      <c r="G45" s="71">
        <v>680</v>
      </c>
      <c r="H45" s="71">
        <v>680</v>
      </c>
      <c r="I45" s="71">
        <v>8043</v>
      </c>
      <c r="J45" s="71">
        <v>6607</v>
      </c>
      <c r="K45" s="71">
        <v>6607</v>
      </c>
      <c r="L45" s="71">
        <v>6607</v>
      </c>
      <c r="M45" s="71">
        <v>6607</v>
      </c>
      <c r="N45" s="71">
        <v>6607</v>
      </c>
      <c r="O45" s="71">
        <v>6607</v>
      </c>
      <c r="P45" s="71">
        <v>6607</v>
      </c>
      <c r="Q45" s="71">
        <v>6607</v>
      </c>
      <c r="R45" s="71">
        <v>6607</v>
      </c>
      <c r="S45" s="71">
        <v>6607</v>
      </c>
      <c r="T45" s="71">
        <v>6607</v>
      </c>
      <c r="U45" s="71">
        <v>6607</v>
      </c>
      <c r="V45" s="71">
        <v>6607</v>
      </c>
      <c r="W45" s="71">
        <v>6607</v>
      </c>
      <c r="X45" s="71">
        <v>6607</v>
      </c>
      <c r="Y45" s="71">
        <v>6607</v>
      </c>
      <c r="Z45" s="71">
        <v>6607</v>
      </c>
      <c r="AA45" s="71">
        <v>6607</v>
      </c>
      <c r="AB45" s="71">
        <v>6607</v>
      </c>
      <c r="AC45" s="71">
        <v>267</v>
      </c>
      <c r="AD45" s="71">
        <v>380</v>
      </c>
      <c r="AE45" s="71">
        <v>233</v>
      </c>
      <c r="AF45" s="71">
        <v>613</v>
      </c>
      <c r="AG45" s="71">
        <v>640</v>
      </c>
      <c r="AH45" s="71">
        <v>538</v>
      </c>
      <c r="AI45" s="71">
        <v>654</v>
      </c>
      <c r="AJ45" s="71">
        <v>782</v>
      </c>
      <c r="AK45" s="71">
        <v>6607</v>
      </c>
      <c r="AL45" s="71">
        <v>648</v>
      </c>
      <c r="AM45" s="71">
        <v>553</v>
      </c>
      <c r="AN45" s="71">
        <v>406</v>
      </c>
      <c r="AO45" s="71">
        <v>640</v>
      </c>
      <c r="AP45" s="71">
        <v>538</v>
      </c>
      <c r="AQ45" s="71">
        <v>536</v>
      </c>
      <c r="AR45" s="71">
        <v>613</v>
      </c>
      <c r="AS45" s="71">
        <v>613</v>
      </c>
      <c r="AT45" s="71">
        <v>1178</v>
      </c>
      <c r="AU45" s="71">
        <v>1178</v>
      </c>
      <c r="AV45" s="71">
        <v>648</v>
      </c>
      <c r="AW45" s="71">
        <v>553</v>
      </c>
      <c r="AX45" s="71">
        <v>406</v>
      </c>
      <c r="AY45" s="71">
        <v>380</v>
      </c>
      <c r="AZ45" s="71">
        <v>380</v>
      </c>
      <c r="BA45" s="71">
        <v>9834</v>
      </c>
      <c r="BB45" s="71">
        <v>9834</v>
      </c>
      <c r="BC45" s="71">
        <v>9834</v>
      </c>
      <c r="BD45" s="71">
        <v>9834</v>
      </c>
      <c r="BE45" s="71">
        <v>9834</v>
      </c>
      <c r="BF45" s="71">
        <v>9834</v>
      </c>
      <c r="BG45" s="71">
        <v>9834</v>
      </c>
      <c r="BH45" s="71">
        <v>9834</v>
      </c>
      <c r="BI45" s="71">
        <v>9834</v>
      </c>
      <c r="BJ45" s="71">
        <v>9834</v>
      </c>
      <c r="BK45" s="71">
        <v>9834</v>
      </c>
      <c r="BL45" s="71">
        <v>9834</v>
      </c>
    </row>
    <row r="46" spans="1:64">
      <c r="A46" s="39" t="str">
        <f t="shared" si="0"/>
        <v>2009TOT3</v>
      </c>
      <c r="B46" s="71">
        <v>2009</v>
      </c>
      <c r="C46" s="71" t="s">
        <v>117</v>
      </c>
      <c r="D46" s="71">
        <v>3</v>
      </c>
      <c r="E46" s="71">
        <v>35428</v>
      </c>
      <c r="F46" s="71">
        <v>55504</v>
      </c>
      <c r="G46" s="71">
        <v>35428</v>
      </c>
      <c r="H46" s="71">
        <v>35428</v>
      </c>
      <c r="I46" s="71">
        <v>294258</v>
      </c>
      <c r="J46" s="71">
        <v>225479</v>
      </c>
      <c r="K46" s="71">
        <v>225479</v>
      </c>
      <c r="L46" s="71">
        <v>225479</v>
      </c>
      <c r="M46" s="71">
        <v>225479</v>
      </c>
      <c r="N46" s="71">
        <v>225479</v>
      </c>
      <c r="O46" s="71">
        <v>225479</v>
      </c>
      <c r="P46" s="71">
        <v>225479</v>
      </c>
      <c r="Q46" s="71">
        <v>225479</v>
      </c>
      <c r="R46" s="71">
        <v>225479</v>
      </c>
      <c r="S46" s="71">
        <v>225479</v>
      </c>
      <c r="T46" s="71">
        <v>225479</v>
      </c>
      <c r="U46" s="71">
        <v>225479</v>
      </c>
      <c r="V46" s="71">
        <v>225479</v>
      </c>
      <c r="W46" s="71">
        <v>225479</v>
      </c>
      <c r="X46" s="71">
        <v>225479</v>
      </c>
      <c r="Y46" s="71">
        <v>225479</v>
      </c>
      <c r="Z46" s="71">
        <v>225479</v>
      </c>
      <c r="AA46" s="71">
        <v>225479</v>
      </c>
      <c r="AB46" s="71">
        <v>225479</v>
      </c>
      <c r="AC46" s="71">
        <v>13623</v>
      </c>
      <c r="AD46" s="71">
        <v>21688</v>
      </c>
      <c r="AE46" s="71">
        <v>11572</v>
      </c>
      <c r="AF46" s="71">
        <v>33260</v>
      </c>
      <c r="AG46" s="71">
        <v>33110</v>
      </c>
      <c r="AH46" s="71">
        <v>28500</v>
      </c>
      <c r="AI46" s="71">
        <v>34735</v>
      </c>
      <c r="AJ46" s="71">
        <v>34044</v>
      </c>
      <c r="AK46" s="71">
        <v>225479</v>
      </c>
      <c r="AL46" s="71">
        <v>34511</v>
      </c>
      <c r="AM46" s="71">
        <v>29461</v>
      </c>
      <c r="AN46" s="71">
        <v>19344</v>
      </c>
      <c r="AO46" s="71">
        <v>33110</v>
      </c>
      <c r="AP46" s="71">
        <v>28500</v>
      </c>
      <c r="AQ46" s="71">
        <v>28083</v>
      </c>
      <c r="AR46" s="71">
        <v>33260</v>
      </c>
      <c r="AS46" s="71">
        <v>33260</v>
      </c>
      <c r="AT46" s="71">
        <v>61610</v>
      </c>
      <c r="AU46" s="71">
        <v>61610</v>
      </c>
      <c r="AV46" s="71">
        <v>34511</v>
      </c>
      <c r="AW46" s="71">
        <v>29461</v>
      </c>
      <c r="AX46" s="71">
        <v>19344</v>
      </c>
      <c r="AY46" s="71">
        <v>21688</v>
      </c>
      <c r="AZ46" s="71">
        <v>21688</v>
      </c>
      <c r="BA46" s="71">
        <v>389128</v>
      </c>
      <c r="BB46" s="71">
        <v>389128</v>
      </c>
      <c r="BC46" s="71">
        <v>389128</v>
      </c>
      <c r="BD46" s="71">
        <v>389128</v>
      </c>
      <c r="BE46" s="71">
        <v>389128</v>
      </c>
      <c r="BF46" s="71">
        <v>389128</v>
      </c>
      <c r="BG46" s="71">
        <v>389128</v>
      </c>
      <c r="BH46" s="71">
        <v>389128</v>
      </c>
      <c r="BI46" s="71">
        <v>389128</v>
      </c>
      <c r="BJ46" s="71">
        <v>389128</v>
      </c>
      <c r="BK46" s="71">
        <v>389128</v>
      </c>
      <c r="BL46" s="71">
        <v>389128</v>
      </c>
    </row>
    <row r="47" spans="1:64">
      <c r="A47" s="39" t="str">
        <f t="shared" si="0"/>
        <v>2009TOT4</v>
      </c>
      <c r="B47" s="71">
        <v>2009</v>
      </c>
      <c r="C47" s="71" t="s">
        <v>117</v>
      </c>
      <c r="D47" s="71">
        <v>4</v>
      </c>
      <c r="E47" s="71">
        <v>699</v>
      </c>
      <c r="F47" s="71">
        <v>1083</v>
      </c>
      <c r="G47" s="71">
        <v>699</v>
      </c>
      <c r="H47" s="71">
        <v>699</v>
      </c>
      <c r="I47" s="71">
        <v>6563</v>
      </c>
      <c r="J47" s="71">
        <v>5311</v>
      </c>
      <c r="K47" s="71">
        <v>5311</v>
      </c>
      <c r="L47" s="71">
        <v>5311</v>
      </c>
      <c r="M47" s="71">
        <v>5311</v>
      </c>
      <c r="N47" s="71">
        <v>5311</v>
      </c>
      <c r="O47" s="71">
        <v>5311</v>
      </c>
      <c r="P47" s="71">
        <v>5311</v>
      </c>
      <c r="Q47" s="71">
        <v>5311</v>
      </c>
      <c r="R47" s="71">
        <v>5311</v>
      </c>
      <c r="S47" s="71">
        <v>5311</v>
      </c>
      <c r="T47" s="71">
        <v>5311</v>
      </c>
      <c r="U47" s="71">
        <v>5311</v>
      </c>
      <c r="V47" s="71">
        <v>5311</v>
      </c>
      <c r="W47" s="71">
        <v>5311</v>
      </c>
      <c r="X47" s="71">
        <v>5311</v>
      </c>
      <c r="Y47" s="71">
        <v>5311</v>
      </c>
      <c r="Z47" s="71">
        <v>5311</v>
      </c>
      <c r="AA47" s="71">
        <v>5311</v>
      </c>
      <c r="AB47" s="71">
        <v>5311</v>
      </c>
      <c r="AC47" s="71">
        <v>270</v>
      </c>
      <c r="AD47" s="71">
        <v>375</v>
      </c>
      <c r="AE47" s="71">
        <v>177</v>
      </c>
      <c r="AF47" s="71">
        <v>552</v>
      </c>
      <c r="AG47" s="71">
        <v>629</v>
      </c>
      <c r="AH47" s="71">
        <v>560</v>
      </c>
      <c r="AI47" s="71">
        <v>654</v>
      </c>
      <c r="AJ47" s="71">
        <v>598</v>
      </c>
      <c r="AK47" s="71">
        <v>5311</v>
      </c>
      <c r="AL47" s="71">
        <v>742</v>
      </c>
      <c r="AM47" s="71">
        <v>538</v>
      </c>
      <c r="AN47" s="71">
        <v>351</v>
      </c>
      <c r="AO47" s="71">
        <v>629</v>
      </c>
      <c r="AP47" s="71">
        <v>560</v>
      </c>
      <c r="AQ47" s="71">
        <v>508</v>
      </c>
      <c r="AR47" s="71">
        <v>552</v>
      </c>
      <c r="AS47" s="71">
        <v>552</v>
      </c>
      <c r="AT47" s="71">
        <v>1189</v>
      </c>
      <c r="AU47" s="71">
        <v>1189</v>
      </c>
      <c r="AV47" s="71">
        <v>742</v>
      </c>
      <c r="AW47" s="71">
        <v>538</v>
      </c>
      <c r="AX47" s="71">
        <v>351</v>
      </c>
      <c r="AY47" s="71">
        <v>375</v>
      </c>
      <c r="AZ47" s="71">
        <v>375</v>
      </c>
      <c r="BA47" s="71">
        <v>8304</v>
      </c>
      <c r="BB47" s="71">
        <v>8304</v>
      </c>
      <c r="BC47" s="71">
        <v>8304</v>
      </c>
      <c r="BD47" s="71">
        <v>8304</v>
      </c>
      <c r="BE47" s="71">
        <v>8304</v>
      </c>
      <c r="BF47" s="71">
        <v>8304</v>
      </c>
      <c r="BG47" s="71">
        <v>8304</v>
      </c>
      <c r="BH47" s="71">
        <v>8304</v>
      </c>
      <c r="BI47" s="71">
        <v>8304</v>
      </c>
      <c r="BJ47" s="71">
        <v>8304</v>
      </c>
      <c r="BK47" s="71">
        <v>8304</v>
      </c>
      <c r="BL47" s="71">
        <v>8304</v>
      </c>
    </row>
    <row r="48" spans="1:64">
      <c r="A48" s="39" t="str">
        <f t="shared" si="0"/>
        <v>2011TOT0</v>
      </c>
      <c r="B48" s="71">
        <v>2011</v>
      </c>
      <c r="C48" s="71" t="s">
        <v>117</v>
      </c>
      <c r="D48" s="71">
        <v>0</v>
      </c>
      <c r="E48" s="71">
        <v>2052</v>
      </c>
      <c r="F48" s="71">
        <v>3085</v>
      </c>
      <c r="G48" s="71">
        <v>2052</v>
      </c>
      <c r="H48" s="71">
        <v>2052</v>
      </c>
      <c r="I48" s="71">
        <v>19942</v>
      </c>
      <c r="J48" s="71">
        <v>16056</v>
      </c>
      <c r="K48" s="71">
        <v>16056</v>
      </c>
      <c r="L48" s="71">
        <v>16056</v>
      </c>
      <c r="M48" s="71">
        <v>16056</v>
      </c>
      <c r="N48" s="71">
        <v>16056</v>
      </c>
      <c r="O48" s="71">
        <v>16056</v>
      </c>
      <c r="P48" s="71">
        <v>16056</v>
      </c>
      <c r="Q48" s="71">
        <v>16056</v>
      </c>
      <c r="R48" s="71">
        <v>16056</v>
      </c>
      <c r="S48" s="71">
        <v>16056</v>
      </c>
      <c r="T48" s="71">
        <v>16056</v>
      </c>
      <c r="U48" s="71">
        <v>16056</v>
      </c>
      <c r="V48" s="71">
        <v>16056</v>
      </c>
      <c r="W48" s="71">
        <v>16056</v>
      </c>
      <c r="X48" s="71">
        <v>16056</v>
      </c>
      <c r="Y48" s="71">
        <v>16056</v>
      </c>
      <c r="Z48" s="71">
        <v>16056</v>
      </c>
      <c r="AA48" s="71">
        <v>16056</v>
      </c>
      <c r="AB48" s="71">
        <v>16056</v>
      </c>
      <c r="AC48" s="71">
        <v>692</v>
      </c>
      <c r="AD48" s="71">
        <v>1120</v>
      </c>
      <c r="AE48" s="71">
        <v>629</v>
      </c>
      <c r="AF48" s="71">
        <v>1749</v>
      </c>
      <c r="AG48" s="71">
        <v>1727</v>
      </c>
      <c r="AH48" s="71">
        <v>1676</v>
      </c>
      <c r="AI48" s="71">
        <v>2032</v>
      </c>
      <c r="AJ48" s="71">
        <v>1854</v>
      </c>
      <c r="AK48" s="71">
        <v>16056</v>
      </c>
      <c r="AL48" s="71">
        <v>1971</v>
      </c>
      <c r="AM48" s="71">
        <v>1643</v>
      </c>
      <c r="AN48" s="71">
        <v>1071</v>
      </c>
      <c r="AO48" s="71">
        <v>1727</v>
      </c>
      <c r="AP48" s="71">
        <v>1676</v>
      </c>
      <c r="AQ48" s="71">
        <v>1664</v>
      </c>
      <c r="AR48" s="71">
        <v>1749</v>
      </c>
      <c r="AS48" s="71">
        <v>1749</v>
      </c>
      <c r="AT48" s="71">
        <v>3403</v>
      </c>
      <c r="AU48" s="71">
        <v>3403</v>
      </c>
      <c r="AV48" s="71">
        <v>1971</v>
      </c>
      <c r="AW48" s="71">
        <v>1643</v>
      </c>
      <c r="AX48" s="71">
        <v>1071</v>
      </c>
      <c r="AY48" s="71">
        <v>1120</v>
      </c>
      <c r="AZ48" s="71">
        <v>1120</v>
      </c>
      <c r="BA48" s="71">
        <v>25094</v>
      </c>
      <c r="BB48" s="71">
        <v>25094</v>
      </c>
      <c r="BC48" s="71">
        <v>25094</v>
      </c>
      <c r="BD48" s="71">
        <v>25094</v>
      </c>
      <c r="BE48" s="71">
        <v>25094</v>
      </c>
      <c r="BF48" s="71">
        <v>25094</v>
      </c>
      <c r="BG48" s="71">
        <v>25094</v>
      </c>
      <c r="BH48" s="71">
        <v>25094</v>
      </c>
      <c r="BI48" s="71">
        <v>25094</v>
      </c>
      <c r="BJ48" s="71">
        <v>25094</v>
      </c>
      <c r="BK48" s="71">
        <v>25094</v>
      </c>
      <c r="BL48" s="71">
        <v>25094</v>
      </c>
    </row>
    <row r="49" spans="1:64">
      <c r="A49" s="39" t="str">
        <f t="shared" si="0"/>
        <v>2011TOT1</v>
      </c>
      <c r="B49" s="71">
        <v>2011</v>
      </c>
      <c r="C49" s="71" t="s">
        <v>117</v>
      </c>
      <c r="D49" s="71">
        <v>1</v>
      </c>
      <c r="E49" s="71">
        <v>1378</v>
      </c>
      <c r="F49" s="71">
        <v>2072</v>
      </c>
      <c r="G49" s="71">
        <v>1378</v>
      </c>
      <c r="H49" s="71">
        <v>1378</v>
      </c>
      <c r="I49" s="71">
        <v>14318</v>
      </c>
      <c r="J49" s="71">
        <v>11618</v>
      </c>
      <c r="K49" s="71">
        <v>11618</v>
      </c>
      <c r="L49" s="71">
        <v>11618</v>
      </c>
      <c r="M49" s="71">
        <v>11618</v>
      </c>
      <c r="N49" s="71">
        <v>11618</v>
      </c>
      <c r="O49" s="71">
        <v>11618</v>
      </c>
      <c r="P49" s="71">
        <v>11618</v>
      </c>
      <c r="Q49" s="71">
        <v>11618</v>
      </c>
      <c r="R49" s="71">
        <v>11618</v>
      </c>
      <c r="S49" s="71">
        <v>11618</v>
      </c>
      <c r="T49" s="71">
        <v>11618</v>
      </c>
      <c r="U49" s="71">
        <v>11618</v>
      </c>
      <c r="V49" s="71">
        <v>11618</v>
      </c>
      <c r="W49" s="71">
        <v>11618</v>
      </c>
      <c r="X49" s="71">
        <v>11618</v>
      </c>
      <c r="Y49" s="71">
        <v>11618</v>
      </c>
      <c r="Z49" s="71">
        <v>11618</v>
      </c>
      <c r="AA49" s="71">
        <v>11618</v>
      </c>
      <c r="AB49" s="71">
        <v>11618</v>
      </c>
      <c r="AC49" s="71">
        <v>460</v>
      </c>
      <c r="AD49" s="71">
        <v>754</v>
      </c>
      <c r="AE49" s="71">
        <v>430</v>
      </c>
      <c r="AF49" s="71">
        <v>1184</v>
      </c>
      <c r="AG49" s="71">
        <v>1148</v>
      </c>
      <c r="AH49" s="71">
        <v>1127</v>
      </c>
      <c r="AI49" s="71">
        <v>1383</v>
      </c>
      <c r="AJ49" s="71">
        <v>1317</v>
      </c>
      <c r="AK49" s="71">
        <v>11618</v>
      </c>
      <c r="AL49" s="71">
        <v>1284</v>
      </c>
      <c r="AM49" s="71">
        <v>1121</v>
      </c>
      <c r="AN49" s="71">
        <v>774</v>
      </c>
      <c r="AO49" s="71">
        <v>1148</v>
      </c>
      <c r="AP49" s="71">
        <v>1127</v>
      </c>
      <c r="AQ49" s="71">
        <v>1125</v>
      </c>
      <c r="AR49" s="71">
        <v>1184</v>
      </c>
      <c r="AS49" s="71">
        <v>1184</v>
      </c>
      <c r="AT49" s="71">
        <v>2275</v>
      </c>
      <c r="AU49" s="71">
        <v>2275</v>
      </c>
      <c r="AV49" s="71">
        <v>1284</v>
      </c>
      <c r="AW49" s="71">
        <v>1121</v>
      </c>
      <c r="AX49" s="71">
        <v>774</v>
      </c>
      <c r="AY49" s="71">
        <v>754</v>
      </c>
      <c r="AZ49" s="71">
        <v>754</v>
      </c>
      <c r="BA49" s="71">
        <v>17777</v>
      </c>
      <c r="BB49" s="71">
        <v>17777</v>
      </c>
      <c r="BC49" s="71">
        <v>17777</v>
      </c>
      <c r="BD49" s="71">
        <v>17777</v>
      </c>
      <c r="BE49" s="71">
        <v>17777</v>
      </c>
      <c r="BF49" s="71">
        <v>17777</v>
      </c>
      <c r="BG49" s="71">
        <v>17777</v>
      </c>
      <c r="BH49" s="71">
        <v>17777</v>
      </c>
      <c r="BI49" s="71">
        <v>17777</v>
      </c>
      <c r="BJ49" s="71">
        <v>17777</v>
      </c>
      <c r="BK49" s="71">
        <v>17777</v>
      </c>
      <c r="BL49" s="71">
        <v>17777</v>
      </c>
    </row>
    <row r="50" spans="1:64">
      <c r="A50" s="39" t="str">
        <f t="shared" si="0"/>
        <v>2011TOT2</v>
      </c>
      <c r="B50" s="71">
        <v>2011</v>
      </c>
      <c r="C50" s="71" t="s">
        <v>117</v>
      </c>
      <c r="D50" s="71">
        <v>2</v>
      </c>
      <c r="E50" s="71">
        <v>676</v>
      </c>
      <c r="F50" s="71">
        <v>1025</v>
      </c>
      <c r="G50" s="71">
        <v>676</v>
      </c>
      <c r="H50" s="71">
        <v>676</v>
      </c>
      <c r="I50" s="71">
        <v>7851</v>
      </c>
      <c r="J50" s="71">
        <v>6414</v>
      </c>
      <c r="K50" s="71">
        <v>6414</v>
      </c>
      <c r="L50" s="71">
        <v>6414</v>
      </c>
      <c r="M50" s="71">
        <v>6414</v>
      </c>
      <c r="N50" s="71">
        <v>6414</v>
      </c>
      <c r="O50" s="71">
        <v>6414</v>
      </c>
      <c r="P50" s="71">
        <v>6414</v>
      </c>
      <c r="Q50" s="71">
        <v>6414</v>
      </c>
      <c r="R50" s="71">
        <v>6414</v>
      </c>
      <c r="S50" s="71">
        <v>6414</v>
      </c>
      <c r="T50" s="71">
        <v>6414</v>
      </c>
      <c r="U50" s="71">
        <v>6414</v>
      </c>
      <c r="V50" s="71">
        <v>6414</v>
      </c>
      <c r="W50" s="71">
        <v>6414</v>
      </c>
      <c r="X50" s="71">
        <v>6414</v>
      </c>
      <c r="Y50" s="71">
        <v>6414</v>
      </c>
      <c r="Z50" s="71">
        <v>6414</v>
      </c>
      <c r="AA50" s="71">
        <v>6414</v>
      </c>
      <c r="AB50" s="71">
        <v>6414</v>
      </c>
      <c r="AC50" s="71">
        <v>229</v>
      </c>
      <c r="AD50" s="71">
        <v>391</v>
      </c>
      <c r="AE50" s="71">
        <v>236</v>
      </c>
      <c r="AF50" s="71">
        <v>627</v>
      </c>
      <c r="AG50" s="71">
        <v>570</v>
      </c>
      <c r="AH50" s="71">
        <v>556</v>
      </c>
      <c r="AI50" s="71">
        <v>722</v>
      </c>
      <c r="AJ50" s="71">
        <v>715</v>
      </c>
      <c r="AK50" s="71">
        <v>6414</v>
      </c>
      <c r="AL50" s="71">
        <v>615</v>
      </c>
      <c r="AM50" s="71">
        <v>556</v>
      </c>
      <c r="AN50" s="71">
        <v>406</v>
      </c>
      <c r="AO50" s="71">
        <v>570</v>
      </c>
      <c r="AP50" s="71">
        <v>556</v>
      </c>
      <c r="AQ50" s="71">
        <v>583</v>
      </c>
      <c r="AR50" s="71">
        <v>627</v>
      </c>
      <c r="AS50" s="71">
        <v>627</v>
      </c>
      <c r="AT50" s="71">
        <v>1126</v>
      </c>
      <c r="AU50" s="71">
        <v>1126</v>
      </c>
      <c r="AV50" s="71">
        <v>615</v>
      </c>
      <c r="AW50" s="71">
        <v>556</v>
      </c>
      <c r="AX50" s="71">
        <v>406</v>
      </c>
      <c r="AY50" s="71">
        <v>391</v>
      </c>
      <c r="AZ50" s="71">
        <v>391</v>
      </c>
      <c r="BA50" s="71">
        <v>9604</v>
      </c>
      <c r="BB50" s="71">
        <v>9604</v>
      </c>
      <c r="BC50" s="71">
        <v>9604</v>
      </c>
      <c r="BD50" s="71">
        <v>9604</v>
      </c>
      <c r="BE50" s="71">
        <v>9604</v>
      </c>
      <c r="BF50" s="71">
        <v>9604</v>
      </c>
      <c r="BG50" s="71">
        <v>9604</v>
      </c>
      <c r="BH50" s="71">
        <v>9604</v>
      </c>
      <c r="BI50" s="71">
        <v>9604</v>
      </c>
      <c r="BJ50" s="71">
        <v>9604</v>
      </c>
      <c r="BK50" s="71">
        <v>9604</v>
      </c>
      <c r="BL50" s="71">
        <v>9604</v>
      </c>
    </row>
    <row r="51" spans="1:64">
      <c r="A51" s="39" t="str">
        <f t="shared" si="0"/>
        <v>2011TOT3</v>
      </c>
      <c r="B51" s="71">
        <v>2011</v>
      </c>
      <c r="C51" s="71" t="s">
        <v>117</v>
      </c>
      <c r="D51" s="71">
        <v>3</v>
      </c>
      <c r="E51" s="71">
        <v>30706</v>
      </c>
      <c r="F51" s="71">
        <v>47012</v>
      </c>
      <c r="G51" s="71">
        <v>30706</v>
      </c>
      <c r="H51" s="71">
        <v>30706</v>
      </c>
      <c r="I51" s="71">
        <v>266460</v>
      </c>
      <c r="J51" s="71">
        <v>206678</v>
      </c>
      <c r="K51" s="71">
        <v>206678</v>
      </c>
      <c r="L51" s="71">
        <v>206678</v>
      </c>
      <c r="M51" s="71">
        <v>206678</v>
      </c>
      <c r="N51" s="71">
        <v>206678</v>
      </c>
      <c r="O51" s="71">
        <v>206678</v>
      </c>
      <c r="P51" s="71">
        <v>206678</v>
      </c>
      <c r="Q51" s="71">
        <v>206678</v>
      </c>
      <c r="R51" s="71">
        <v>206678</v>
      </c>
      <c r="S51" s="71">
        <v>206678</v>
      </c>
      <c r="T51" s="71">
        <v>206678</v>
      </c>
      <c r="U51" s="71">
        <v>206678</v>
      </c>
      <c r="V51" s="71">
        <v>206678</v>
      </c>
      <c r="W51" s="71">
        <v>206678</v>
      </c>
      <c r="X51" s="71">
        <v>206678</v>
      </c>
      <c r="Y51" s="71">
        <v>206678</v>
      </c>
      <c r="Z51" s="71">
        <v>206678</v>
      </c>
      <c r="AA51" s="71">
        <v>206678</v>
      </c>
      <c r="AB51" s="71">
        <v>206678</v>
      </c>
      <c r="AC51" s="71">
        <v>10992</v>
      </c>
      <c r="AD51" s="71">
        <v>18941</v>
      </c>
      <c r="AE51" s="71">
        <v>10216</v>
      </c>
      <c r="AF51" s="71">
        <v>29157</v>
      </c>
      <c r="AG51" s="71">
        <v>27322</v>
      </c>
      <c r="AH51" s="71">
        <v>25000</v>
      </c>
      <c r="AI51" s="71">
        <v>30850</v>
      </c>
      <c r="AJ51" s="71">
        <v>28932</v>
      </c>
      <c r="AK51" s="71">
        <v>206678</v>
      </c>
      <c r="AL51" s="71">
        <v>27949</v>
      </c>
      <c r="AM51" s="71">
        <v>25704</v>
      </c>
      <c r="AN51" s="71">
        <v>16921</v>
      </c>
      <c r="AO51" s="71">
        <v>27322</v>
      </c>
      <c r="AP51" s="71">
        <v>25000</v>
      </c>
      <c r="AQ51" s="71">
        <v>25119</v>
      </c>
      <c r="AR51" s="71">
        <v>29157</v>
      </c>
      <c r="AS51" s="71">
        <v>29157</v>
      </c>
      <c r="AT51" s="71">
        <v>52322</v>
      </c>
      <c r="AU51" s="71">
        <v>52322</v>
      </c>
      <c r="AV51" s="71">
        <v>27949</v>
      </c>
      <c r="AW51" s="71">
        <v>25704</v>
      </c>
      <c r="AX51" s="71">
        <v>16921</v>
      </c>
      <c r="AY51" s="71">
        <v>18941</v>
      </c>
      <c r="AZ51" s="71">
        <v>18941</v>
      </c>
      <c r="BA51" s="71">
        <v>347939</v>
      </c>
      <c r="BB51" s="71">
        <v>347939</v>
      </c>
      <c r="BC51" s="71">
        <v>347939</v>
      </c>
      <c r="BD51" s="71">
        <v>347939</v>
      </c>
      <c r="BE51" s="71">
        <v>347939</v>
      </c>
      <c r="BF51" s="71">
        <v>347939</v>
      </c>
      <c r="BG51" s="71">
        <v>347939</v>
      </c>
      <c r="BH51" s="71">
        <v>347939</v>
      </c>
      <c r="BI51" s="71">
        <v>347939</v>
      </c>
      <c r="BJ51" s="71">
        <v>347939</v>
      </c>
      <c r="BK51" s="71">
        <v>347939</v>
      </c>
      <c r="BL51" s="71">
        <v>347939</v>
      </c>
    </row>
    <row r="52" spans="1:64">
      <c r="A52" s="39" t="str">
        <f t="shared" si="0"/>
        <v>2011TOT4</v>
      </c>
      <c r="B52" s="71">
        <v>2011</v>
      </c>
      <c r="C52" s="71" t="s">
        <v>117</v>
      </c>
      <c r="D52" s="71">
        <v>4</v>
      </c>
      <c r="E52" s="71">
        <v>674</v>
      </c>
      <c r="F52" s="71">
        <v>1013</v>
      </c>
      <c r="G52" s="71">
        <v>674</v>
      </c>
      <c r="H52" s="71">
        <v>674</v>
      </c>
      <c r="I52" s="71">
        <v>5624</v>
      </c>
      <c r="J52" s="71">
        <v>4438</v>
      </c>
      <c r="K52" s="71">
        <v>4438</v>
      </c>
      <c r="L52" s="71">
        <v>4438</v>
      </c>
      <c r="M52" s="71">
        <v>4438</v>
      </c>
      <c r="N52" s="71">
        <v>4438</v>
      </c>
      <c r="O52" s="71">
        <v>4438</v>
      </c>
      <c r="P52" s="71">
        <v>4438</v>
      </c>
      <c r="Q52" s="71">
        <v>4438</v>
      </c>
      <c r="R52" s="71">
        <v>4438</v>
      </c>
      <c r="S52" s="71">
        <v>4438</v>
      </c>
      <c r="T52" s="71">
        <v>4438</v>
      </c>
      <c r="U52" s="71">
        <v>4438</v>
      </c>
      <c r="V52" s="71">
        <v>4438</v>
      </c>
      <c r="W52" s="71">
        <v>4438</v>
      </c>
      <c r="X52" s="71">
        <v>4438</v>
      </c>
      <c r="Y52" s="71">
        <v>4438</v>
      </c>
      <c r="Z52" s="71">
        <v>4438</v>
      </c>
      <c r="AA52" s="71">
        <v>4438</v>
      </c>
      <c r="AB52" s="71">
        <v>4438</v>
      </c>
      <c r="AC52" s="71">
        <v>232</v>
      </c>
      <c r="AD52" s="71">
        <v>366</v>
      </c>
      <c r="AE52" s="71">
        <v>199</v>
      </c>
      <c r="AF52" s="71">
        <v>565</v>
      </c>
      <c r="AG52" s="71">
        <v>579</v>
      </c>
      <c r="AH52" s="71">
        <v>549</v>
      </c>
      <c r="AI52" s="71">
        <v>649</v>
      </c>
      <c r="AJ52" s="71">
        <v>537</v>
      </c>
      <c r="AK52" s="71">
        <v>4438</v>
      </c>
      <c r="AL52" s="71">
        <v>687</v>
      </c>
      <c r="AM52" s="71">
        <v>522</v>
      </c>
      <c r="AN52" s="71">
        <v>297</v>
      </c>
      <c r="AO52" s="71">
        <v>579</v>
      </c>
      <c r="AP52" s="71">
        <v>549</v>
      </c>
      <c r="AQ52" s="71">
        <v>539</v>
      </c>
      <c r="AR52" s="71">
        <v>565</v>
      </c>
      <c r="AS52" s="71">
        <v>565</v>
      </c>
      <c r="AT52" s="71">
        <v>1128</v>
      </c>
      <c r="AU52" s="71">
        <v>1128</v>
      </c>
      <c r="AV52" s="71">
        <v>687</v>
      </c>
      <c r="AW52" s="71">
        <v>522</v>
      </c>
      <c r="AX52" s="71">
        <v>297</v>
      </c>
      <c r="AY52" s="71">
        <v>366</v>
      </c>
      <c r="AZ52" s="71">
        <v>366</v>
      </c>
      <c r="BA52" s="71">
        <v>7317</v>
      </c>
      <c r="BB52" s="71">
        <v>7317</v>
      </c>
      <c r="BC52" s="71">
        <v>7317</v>
      </c>
      <c r="BD52" s="71">
        <v>7317</v>
      </c>
      <c r="BE52" s="71">
        <v>7317</v>
      </c>
      <c r="BF52" s="71">
        <v>7317</v>
      </c>
      <c r="BG52" s="71">
        <v>7317</v>
      </c>
      <c r="BH52" s="71">
        <v>7317</v>
      </c>
      <c r="BI52" s="71">
        <v>7317</v>
      </c>
      <c r="BJ52" s="71">
        <v>7317</v>
      </c>
      <c r="BK52" s="71">
        <v>7317</v>
      </c>
      <c r="BL52" s="71">
        <v>7317</v>
      </c>
    </row>
  </sheetData>
  <pageMargins left="0.78740157499999996" right="0.78740157499999996" top="0.984251969" bottom="0.984251969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90"/>
  <sheetViews>
    <sheetView showGridLines="0" zoomScaleSheetLayoutView="90" workbookViewId="0"/>
  </sheetViews>
  <sheetFormatPr defaultColWidth="9.140625" defaultRowHeight="12.75"/>
  <cols>
    <col min="1" max="1" width="3.7109375" style="4" customWidth="1"/>
    <col min="2" max="2" width="9.140625" style="64"/>
    <col min="3" max="4" width="3.7109375" style="65" customWidth="1"/>
    <col min="5" max="5" width="2.85546875" style="4" customWidth="1"/>
    <col min="6" max="6" width="56.28515625" style="4" customWidth="1"/>
    <col min="7" max="16" width="8.85546875" style="4" customWidth="1"/>
    <col min="17" max="22" width="8.7109375" style="2" customWidth="1"/>
    <col min="23" max="16384" width="9.140625" style="4"/>
  </cols>
  <sheetData>
    <row r="1" spans="2:24">
      <c r="B1" s="64" t="s">
        <v>117</v>
      </c>
    </row>
    <row r="2" spans="2:24" ht="42.75" customHeight="1">
      <c r="B2" s="64">
        <v>0</v>
      </c>
      <c r="E2" s="73" t="str">
        <f>"Características educacionais da população infantil e adulta: Estado do Rio de Janeiro, 2001 a 2011"</f>
        <v>Características educacionais da população infantil e adulta: Estado do Rio de Janeiro, 2001 a 2011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U2" s="3"/>
    </row>
    <row r="3" spans="2:24" ht="14.25" customHeight="1" thickBot="1"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5"/>
      <c r="R3" s="5"/>
      <c r="U3" s="5"/>
    </row>
    <row r="4" spans="2:24" ht="45" customHeight="1" thickTop="1">
      <c r="E4" s="6" t="s">
        <v>112</v>
      </c>
      <c r="F4" s="43"/>
      <c r="G4" s="44">
        <v>2001</v>
      </c>
      <c r="H4" s="44">
        <v>2002</v>
      </c>
      <c r="I4" s="44">
        <v>2003</v>
      </c>
      <c r="J4" s="44">
        <v>2004</v>
      </c>
      <c r="K4" s="44">
        <v>2005</v>
      </c>
      <c r="L4" s="44">
        <v>2006</v>
      </c>
      <c r="M4" s="7">
        <v>2007</v>
      </c>
      <c r="N4" s="7">
        <v>2008</v>
      </c>
      <c r="O4" s="7">
        <v>2009</v>
      </c>
      <c r="P4" s="7">
        <v>2011</v>
      </c>
      <c r="Q4" s="8"/>
      <c r="R4" s="8"/>
      <c r="S4" s="8"/>
      <c r="V4" s="9"/>
      <c r="W4" s="10"/>
      <c r="X4" s="10"/>
    </row>
    <row r="5" spans="2:24" ht="21.95" customHeight="1">
      <c r="E5" s="11" t="s">
        <v>185</v>
      </c>
      <c r="F5" s="11"/>
      <c r="G5" s="12"/>
      <c r="H5" s="12"/>
      <c r="I5" s="12"/>
      <c r="J5" s="12"/>
      <c r="K5" s="12"/>
      <c r="L5" s="12"/>
      <c r="M5" s="13"/>
      <c r="N5" s="13"/>
      <c r="O5" s="13"/>
      <c r="P5" s="13"/>
      <c r="Q5" s="8"/>
      <c r="R5" s="8"/>
      <c r="S5" s="8"/>
      <c r="V5" s="9"/>
      <c r="W5" s="10"/>
      <c r="X5" s="10"/>
    </row>
    <row r="6" spans="2:24" ht="20.100000000000001" customHeight="1">
      <c r="B6" s="66" t="s">
        <v>78</v>
      </c>
      <c r="C6" s="67">
        <f>HLOOKUP($B6,REDUCA!$1:$2,2,0)</f>
        <v>30</v>
      </c>
      <c r="D6" s="67">
        <v>100</v>
      </c>
      <c r="E6" s="14"/>
      <c r="F6" s="14" t="s">
        <v>86</v>
      </c>
      <c r="G6" s="15">
        <f>IF($B6="","",IFERROR(VLOOKUP(G$4&amp;$B$1&amp;$B$2,REDUCA!$1:$1048576,$C6,0)*$D6,"-"))</f>
        <v>12.49446069541035</v>
      </c>
      <c r="H6" s="15">
        <f>IF($B6="","",IFERROR(VLOOKUP(H$4&amp;$B$1&amp;$B$2,REDUCA!$1:$1048576,$C6,0)*$D6,"-"))</f>
        <v>14.502616116465447</v>
      </c>
      <c r="I6" s="15">
        <f>IF($B6="","",IFERROR(VLOOKUP(I$4&amp;$B$1&amp;$B$2,REDUCA!$1:$1048576,$C6,0)*$D6,"-"))</f>
        <v>14.262901401641489</v>
      </c>
      <c r="J6" s="15">
        <f>IF($B6="","",IFERROR(VLOOKUP(J$4&amp;$B$1&amp;$B$2,REDUCA!$1:$1048576,$C6,0)*$D6,"-"))</f>
        <v>18.232851694545683</v>
      </c>
      <c r="K6" s="15">
        <f>IF($B6="","",IFERROR(VLOOKUP(K$4&amp;$B$1&amp;$B$2,REDUCA!$1:$1048576,$C6,0)*$D6,"-"))</f>
        <v>16.39758374519495</v>
      </c>
      <c r="L6" s="15">
        <f>IF($B6="","",IFERROR(VLOOKUP(L$4&amp;$B$1&amp;$B$2,REDUCA!$1:$1048576,$C6,0)*$D6,"-"))</f>
        <v>21.011358550821434</v>
      </c>
      <c r="M6" s="15">
        <f>IF($B6="","",IFERROR(VLOOKUP(M$4&amp;$B$1&amp;$B$2,REDUCA!$1:$1048576,$C6,0)*$D6,"-"))</f>
        <v>22.621762584223987</v>
      </c>
      <c r="N6" s="15">
        <f>IF($B6="","",IFERROR(VLOOKUP(N$4&amp;$B$1&amp;$B$2,REDUCA!$1:$1048576,$C6,0)*$D6,"-"))</f>
        <v>20.571417293084686</v>
      </c>
      <c r="O6" s="15">
        <f>IF($B6="","",IFERROR(VLOOKUP(O$4&amp;$B$1&amp;$B$2,REDUCA!$1:$1048576,$C6,0)*$D6,"-"))</f>
        <v>21.680828946652724</v>
      </c>
      <c r="P6" s="15">
        <f>IF($B6="","",IFERROR(VLOOKUP(P$4&amp;$B$1&amp;$B$2,REDUCA!$1:$1048576,$C6,0)*$D6,"-"))</f>
        <v>25.49957673504165</v>
      </c>
      <c r="Q6" s="16"/>
      <c r="R6" s="16"/>
      <c r="S6" s="16"/>
      <c r="T6" s="16"/>
      <c r="U6" s="16"/>
      <c r="V6" s="17"/>
      <c r="W6" s="18"/>
      <c r="X6" s="19"/>
    </row>
    <row r="7" spans="2:24" ht="20.100000000000001" customHeight="1">
      <c r="B7" s="66" t="s">
        <v>79</v>
      </c>
      <c r="C7" s="67">
        <f>HLOOKUP($B7,REDUCA!$1:$2,2,0)</f>
        <v>31</v>
      </c>
      <c r="D7" s="67">
        <v>100</v>
      </c>
      <c r="E7" s="14"/>
      <c r="F7" s="14" t="s">
        <v>85</v>
      </c>
      <c r="G7" s="15">
        <f>IF($B7="","",IFERROR(VLOOKUP(G$4&amp;$B$1&amp;$B$2,REDUCA!$1:$1048576,$C7,0)*$D7,"-"))</f>
        <v>66.825068166995379</v>
      </c>
      <c r="H7" s="15">
        <f>IF($B7="","",IFERROR(VLOOKUP(H$4&amp;$B$1&amp;$B$2,REDUCA!$1:$1048576,$C7,0)*$D7,"-"))</f>
        <v>67.887388565621393</v>
      </c>
      <c r="I7" s="15">
        <f>IF($B7="","",IFERROR(VLOOKUP(I$4&amp;$B$1&amp;$B$2,REDUCA!$1:$1048576,$C7,0)*$D7,"-"))</f>
        <v>71.193136993023927</v>
      </c>
      <c r="J7" s="15">
        <f>IF($B7="","",IFERROR(VLOOKUP(J$4&amp;$B$1&amp;$B$2,REDUCA!$1:$1048576,$C7,0)*$D7,"-"))</f>
        <v>73.574727720974352</v>
      </c>
      <c r="K7" s="15">
        <f>IF($B7="","",IFERROR(VLOOKUP(K$4&amp;$B$1&amp;$B$2,REDUCA!$1:$1048576,$C7,0)*$D7,"-"))</f>
        <v>71.739135173072185</v>
      </c>
      <c r="L7" s="15">
        <f>IF($B7="","",IFERROR(VLOOKUP(L$4&amp;$B$1&amp;$B$2,REDUCA!$1:$1048576,$C7,0)*$D7,"-"))</f>
        <v>77.537062056723585</v>
      </c>
      <c r="M7" s="15">
        <f>IF($B7="","",IFERROR(VLOOKUP(M$4&amp;$B$1&amp;$B$2,REDUCA!$1:$1048576,$C7,0)*$D7,"-"))</f>
        <v>74.924241488744272</v>
      </c>
      <c r="N7" s="15">
        <f>IF($B7="","",IFERROR(VLOOKUP(N$4&amp;$B$1&amp;$B$2,REDUCA!$1:$1048576,$C7,0)*$D7,"-"))</f>
        <v>79.818128948690159</v>
      </c>
      <c r="O7" s="15">
        <f>IF($B7="","",IFERROR(VLOOKUP(O$4&amp;$B$1&amp;$B$2,REDUCA!$1:$1048576,$C7,0)*$D7,"-"))</f>
        <v>77.751992523442993</v>
      </c>
      <c r="P7" s="15">
        <f>IF($B7="","",IFERROR(VLOOKUP(P$4&amp;$B$1&amp;$B$2,REDUCA!$1:$1048576,$C7,0)*$D7,"-"))</f>
        <v>81.285927552893938</v>
      </c>
      <c r="Q7" s="16"/>
      <c r="R7" s="16"/>
      <c r="S7" s="16"/>
      <c r="T7" s="16"/>
      <c r="U7" s="16"/>
      <c r="V7" s="17"/>
      <c r="W7" s="18"/>
      <c r="X7" s="19"/>
    </row>
    <row r="8" spans="2:24" ht="20.100000000000001" customHeight="1">
      <c r="B8" s="66" t="s">
        <v>110</v>
      </c>
      <c r="C8" s="67">
        <f>HLOOKUP($B8,REDUCA!$1:$2,2,0)</f>
        <v>32</v>
      </c>
      <c r="D8" s="67">
        <v>100</v>
      </c>
      <c r="E8" s="14"/>
      <c r="F8" s="14" t="s">
        <v>111</v>
      </c>
      <c r="G8" s="15">
        <f>IF($B8="","",IFERROR(VLOOKUP(G$4&amp;$B$1&amp;$B$2,REDUCA!$1:$1048576,$C8,0)*$D8,"-"))</f>
        <v>31.449420282604091</v>
      </c>
      <c r="H8" s="15">
        <f>IF($B8="","",IFERROR(VLOOKUP(H$4&amp;$B$1&amp;$B$2,REDUCA!$1:$1048576,$C8,0)*$D8,"-"))</f>
        <v>34.039604985853124</v>
      </c>
      <c r="I8" s="15">
        <f>IF($B8="","",IFERROR(VLOOKUP(I$4&amp;$B$1&amp;$B$2,REDUCA!$1:$1048576,$C8,0)*$D8,"-"))</f>
        <v>35.719603732914614</v>
      </c>
      <c r="J8" s="15">
        <f>IF($B8="","",IFERROR(VLOOKUP(J$4&amp;$B$1&amp;$B$2,REDUCA!$1:$1048576,$C8,0)*$D8,"-"))</f>
        <v>39.382907361806915</v>
      </c>
      <c r="K8" s="15">
        <f>IF($B8="","",IFERROR(VLOOKUP(K$4&amp;$B$1&amp;$B$2,REDUCA!$1:$1048576,$C8,0)*$D8,"-"))</f>
        <v>37.784546288442442</v>
      </c>
      <c r="L8" s="15">
        <f>IF($B8="","",IFERROR(VLOOKUP(L$4&amp;$B$1&amp;$B$2,REDUCA!$1:$1048576,$C8,0)*$D8,"-"))</f>
        <v>40.186273809098381</v>
      </c>
      <c r="M8" s="15">
        <f>IF($B8="","",IFERROR(VLOOKUP(M$4&amp;$B$1&amp;$B$2,REDUCA!$1:$1048576,$C8,0)*$D8,"-"))</f>
        <v>41.898759410918167</v>
      </c>
      <c r="N8" s="15">
        <f>IF($B8="","",IFERROR(VLOOKUP(N$4&amp;$B$1&amp;$B$2,REDUCA!$1:$1048576,$C8,0)*$D8,"-"))</f>
        <v>41.178396011820368</v>
      </c>
      <c r="O8" s="15">
        <f>IF($B8="","",IFERROR(VLOOKUP(O$4&amp;$B$1&amp;$B$2,REDUCA!$1:$1048576,$C8,0)*$D8,"-"))</f>
        <v>42.163513544615526</v>
      </c>
      <c r="P8" s="15">
        <f>IF($B8="","",IFERROR(VLOOKUP(P$4&amp;$B$1&amp;$B$2,REDUCA!$1:$1048576,$C8,0)*$D8,"-"))</f>
        <v>45.58108383564835</v>
      </c>
      <c r="Q8" s="16"/>
      <c r="R8" s="16"/>
      <c r="S8" s="16"/>
      <c r="T8" s="16"/>
      <c r="U8" s="16"/>
      <c r="V8" s="17"/>
      <c r="W8" s="18"/>
      <c r="X8" s="19"/>
    </row>
    <row r="9" spans="2:24" ht="20.100000000000001" customHeight="1">
      <c r="B9" s="66" t="s">
        <v>80</v>
      </c>
      <c r="C9" s="67">
        <f>HLOOKUP($B9,REDUCA!$1:$2,2,0)</f>
        <v>33</v>
      </c>
      <c r="D9" s="67">
        <v>100</v>
      </c>
      <c r="E9" s="14"/>
      <c r="F9" s="14" t="s">
        <v>87</v>
      </c>
      <c r="G9" s="15">
        <f>IF($B9="","",IFERROR(VLOOKUP(G$4&amp;$B$1&amp;$B$2,REDUCA!$1:$1048576,$C9,0)*$D9,"-"))</f>
        <v>95.489514086867629</v>
      </c>
      <c r="H9" s="15">
        <f>IF($B9="","",IFERROR(VLOOKUP(H$4&amp;$B$1&amp;$B$2,REDUCA!$1:$1048576,$C9,0)*$D9,"-"))</f>
        <v>96.222860403390669</v>
      </c>
      <c r="I9" s="15">
        <f>IF($B9="","",IFERROR(VLOOKUP(I$4&amp;$B$1&amp;$B$2,REDUCA!$1:$1048576,$C9,0)*$D9,"-"))</f>
        <v>97.195445923580138</v>
      </c>
      <c r="J9" s="15">
        <f>IF($B9="","",IFERROR(VLOOKUP(J$4&amp;$B$1&amp;$B$2,REDUCA!$1:$1048576,$C9,0)*$D9,"-"))</f>
        <v>97.366126553741267</v>
      </c>
      <c r="K9" s="15">
        <f>IF($B9="","",IFERROR(VLOOKUP(K$4&amp;$B$1&amp;$B$2,REDUCA!$1:$1048576,$C9,0)*$D9,"-"))</f>
        <v>97.65584208746138</v>
      </c>
      <c r="L9" s="15">
        <f>IF($B9="","",IFERROR(VLOOKUP(L$4&amp;$B$1&amp;$B$2,REDUCA!$1:$1048576,$C9,0)*$D9,"-"))</f>
        <v>98.303514118596553</v>
      </c>
      <c r="M9" s="15">
        <f>IF($B9="","",IFERROR(VLOOKUP(M$4&amp;$B$1&amp;$B$2,REDUCA!$1:$1048576,$C9,0)*$D9,"-"))</f>
        <v>97.20500166261165</v>
      </c>
      <c r="N9" s="15">
        <f>IF($B9="","",IFERROR(VLOOKUP(N$4&amp;$B$1&amp;$B$2,REDUCA!$1:$1048576,$C9,0)*$D9,"-"))</f>
        <v>98.175449763546098</v>
      </c>
      <c r="O9" s="15">
        <f>IF($B9="","",IFERROR(VLOOKUP(O$4&amp;$B$1&amp;$B$2,REDUCA!$1:$1048576,$C9,0)*$D9,"-"))</f>
        <v>97.745866995906695</v>
      </c>
      <c r="P9" s="15">
        <f>IF($B9="","",IFERROR(VLOOKUP(P$4&amp;$B$1&amp;$B$2,REDUCA!$1:$1048576,$C9,0)*$D9,"-"))</f>
        <v>98.419871025955942</v>
      </c>
      <c r="Q9" s="16"/>
      <c r="R9" s="16"/>
      <c r="S9" s="16"/>
      <c r="T9" s="16"/>
      <c r="U9" s="16"/>
      <c r="V9" s="17"/>
      <c r="W9" s="18"/>
      <c r="X9" s="19"/>
    </row>
    <row r="10" spans="2:24" ht="20.100000000000001" customHeight="1">
      <c r="B10" s="66" t="s">
        <v>2</v>
      </c>
      <c r="C10" s="67">
        <f>HLOOKUP($B10,REDUCA!$1:$2,2,0)</f>
        <v>6</v>
      </c>
      <c r="D10" s="67">
        <v>100</v>
      </c>
      <c r="E10" s="14"/>
      <c r="F10" s="14" t="s">
        <v>41</v>
      </c>
      <c r="G10" s="15">
        <f>IF($B10="","",IFERROR(VLOOKUP(G$4&amp;$B$1&amp;$B$2,REDUCA!$1:$1048576,$C10,0)*$D10,"-"))</f>
        <v>92.129368103423545</v>
      </c>
      <c r="H10" s="15">
        <f>IF($B10="","",IFERROR(VLOOKUP(H$4&amp;$B$1&amp;$B$2,REDUCA!$1:$1048576,$C10,0)*$D10,"-"))</f>
        <v>93.212551138668658</v>
      </c>
      <c r="I10" s="15">
        <f>IF($B10="","",IFERROR(VLOOKUP(I$4&amp;$B$1&amp;$B$2,REDUCA!$1:$1048576,$C10,0)*$D10,"-"))</f>
        <v>93.529739439773834</v>
      </c>
      <c r="J10" s="15">
        <f>IF($B10="","",IFERROR(VLOOKUP(J$4&amp;$B$1&amp;$B$2,REDUCA!$1:$1048576,$C10,0)*$D10,"-"))</f>
        <v>93.34246008357114</v>
      </c>
      <c r="K10" s="15">
        <f>IF($B10="","",IFERROR(VLOOKUP(K$4&amp;$B$1&amp;$B$2,REDUCA!$1:$1048576,$C10,0)*$D10,"-"))</f>
        <v>94.406928317402134</v>
      </c>
      <c r="L10" s="15">
        <f>IF($B10="","",IFERROR(VLOOKUP(L$4&amp;$B$1&amp;$B$2,REDUCA!$1:$1048576,$C10,0)*$D10,"-"))</f>
        <v>94.569317659696324</v>
      </c>
      <c r="M10" s="15">
        <f>IF($B10="","",IFERROR(VLOOKUP(M$4&amp;$B$1&amp;$B$2,REDUCA!$1:$1048576,$C10,0)*$D10,"-"))</f>
        <v>94.967854973508167</v>
      </c>
      <c r="N10" s="15">
        <f>IF($B10="","",IFERROR(VLOOKUP(N$4&amp;$B$1&amp;$B$2,REDUCA!$1:$1048576,$C10,0)*$D10,"-"))</f>
        <v>94.542558813571915</v>
      </c>
      <c r="O10" s="15">
        <f>IF($B10="","",IFERROR(VLOOKUP(O$4&amp;$B$1&amp;$B$2,REDUCA!$1:$1048576,$C10,0)*$D10,"-"))</f>
        <v>95.838793279170673</v>
      </c>
      <c r="P10" s="15">
        <f>IF($B10="","",IFERROR(VLOOKUP(P$4&amp;$B$1&amp;$B$2,REDUCA!$1:$1048576,$C10,0)*$D10,"-"))</f>
        <v>96.891315698965869</v>
      </c>
      <c r="Q10" s="16"/>
      <c r="R10" s="16"/>
      <c r="S10" s="16"/>
      <c r="T10" s="16"/>
      <c r="U10" s="16"/>
      <c r="V10" s="17"/>
      <c r="W10" s="18"/>
      <c r="X10" s="19"/>
    </row>
    <row r="11" spans="2:24" ht="20.100000000000001" customHeight="1">
      <c r="B11" s="66" t="s">
        <v>81</v>
      </c>
      <c r="C11" s="67">
        <f>HLOOKUP($B11,REDUCA!$1:$2,2,0)</f>
        <v>34</v>
      </c>
      <c r="D11" s="67">
        <v>100</v>
      </c>
      <c r="E11" s="14"/>
      <c r="F11" s="14" t="s">
        <v>88</v>
      </c>
      <c r="G11" s="15">
        <f>IF($B11="","",IFERROR(VLOOKUP(G$4&amp;$B$1&amp;$B$2,REDUCA!$1:$1048576,$C11,0)*$D11,"-"))</f>
        <v>96.987950538888626</v>
      </c>
      <c r="H11" s="15">
        <f>IF($B11="","",IFERROR(VLOOKUP(H$4&amp;$B$1&amp;$B$2,REDUCA!$1:$1048576,$C11,0)*$D11,"-"))</f>
        <v>97.174713174092517</v>
      </c>
      <c r="I11" s="15">
        <f>IF($B11="","",IFERROR(VLOOKUP(I$4&amp;$B$1&amp;$B$2,REDUCA!$1:$1048576,$C11,0)*$D11,"-"))</f>
        <v>97.357236093339068</v>
      </c>
      <c r="J11" s="15">
        <f>IF($B11="","",IFERROR(VLOOKUP(J$4&amp;$B$1&amp;$B$2,REDUCA!$1:$1048576,$C11,0)*$D11,"-"))</f>
        <v>97.889867300933346</v>
      </c>
      <c r="K11" s="15">
        <f>IF($B11="","",IFERROR(VLOOKUP(K$4&amp;$B$1&amp;$B$2,REDUCA!$1:$1048576,$C11,0)*$D11,"-"))</f>
        <v>97.979252280852975</v>
      </c>
      <c r="L11" s="15">
        <f>IF($B11="","",IFERROR(VLOOKUP(L$4&amp;$B$1&amp;$B$2,REDUCA!$1:$1048576,$C11,0)*$D11,"-"))</f>
        <v>97.908156092881711</v>
      </c>
      <c r="M11" s="15">
        <f>IF($B11="","",IFERROR(VLOOKUP(M$4&amp;$B$1&amp;$B$2,REDUCA!$1:$1048576,$C11,0)*$D11,"-"))</f>
        <v>97.566386695515405</v>
      </c>
      <c r="N11" s="15">
        <f>IF($B11="","",IFERROR(VLOOKUP(N$4&amp;$B$1&amp;$B$2,REDUCA!$1:$1048576,$C11,0)*$D11,"-"))</f>
        <v>97.668086802700742</v>
      </c>
      <c r="O11" s="15">
        <f>IF($B11="","",IFERROR(VLOOKUP(O$4&amp;$B$1&amp;$B$2,REDUCA!$1:$1048576,$C11,0)*$D11,"-"))</f>
        <v>98.48461041221222</v>
      </c>
      <c r="P11" s="15">
        <f>IF($B11="","",IFERROR(VLOOKUP(P$4&amp;$B$1&amp;$B$2,REDUCA!$1:$1048576,$C11,0)*$D11,"-"))</f>
        <v>98.802192172602261</v>
      </c>
      <c r="Q11" s="16"/>
      <c r="R11" s="16"/>
      <c r="S11" s="16"/>
      <c r="T11" s="16"/>
      <c r="U11" s="16"/>
      <c r="V11" s="17"/>
      <c r="W11" s="18"/>
      <c r="X11" s="19"/>
    </row>
    <row r="12" spans="2:24" ht="20.100000000000001" customHeight="1">
      <c r="B12" s="66" t="s">
        <v>82</v>
      </c>
      <c r="C12" s="67">
        <f>HLOOKUP($B12,REDUCA!$1:$2,2,0)</f>
        <v>35</v>
      </c>
      <c r="D12" s="67">
        <v>100</v>
      </c>
      <c r="E12" s="14"/>
      <c r="F12" s="14" t="s">
        <v>186</v>
      </c>
      <c r="G12" s="15">
        <f>IF($B12="","",IFERROR(VLOOKUP(G$4&amp;$B$1&amp;$B$2,REDUCA!$1:$1048576,$C12,0)*$D12,"-"))</f>
        <v>72.168178694105052</v>
      </c>
      <c r="H12" s="15">
        <f>IF($B12="","",IFERROR(VLOOKUP(H$4&amp;$B$1&amp;$B$2,REDUCA!$1:$1048576,$C12,0)*$D12,"-"))</f>
        <v>72.712878716221852</v>
      </c>
      <c r="I12" s="15">
        <f>IF($B12="","",IFERROR(VLOOKUP(I$4&amp;$B$1&amp;$B$2,REDUCA!$1:$1048576,$C12,0)*$D12,"-"))</f>
        <v>75.779423768683017</v>
      </c>
      <c r="J12" s="15">
        <f>IF($B12="","",IFERROR(VLOOKUP(J$4&amp;$B$1&amp;$B$2,REDUCA!$1:$1048576,$C12,0)*$D12,"-"))</f>
        <v>74.52044638769965</v>
      </c>
      <c r="K12" s="15">
        <f>IF($B12="","",IFERROR(VLOOKUP(K$4&amp;$B$1&amp;$B$2,REDUCA!$1:$1048576,$C12,0)*$D12,"-"))</f>
        <v>74.86647398388709</v>
      </c>
      <c r="L12" s="15">
        <f>IF($B12="","",IFERROR(VLOOKUP(L$4&amp;$B$1&amp;$B$2,REDUCA!$1:$1048576,$C12,0)*$D12,"-"))</f>
        <v>76.337867966349961</v>
      </c>
      <c r="M12" s="15">
        <f>IF($B12="","",IFERROR(VLOOKUP(M$4&amp;$B$1&amp;$B$2,REDUCA!$1:$1048576,$C12,0)*$D12,"-"))</f>
        <v>72.615214746705874</v>
      </c>
      <c r="N12" s="15">
        <f>IF($B12="","",IFERROR(VLOOKUP(N$4&amp;$B$1&amp;$B$2,REDUCA!$1:$1048576,$C12,0)*$D12,"-"))</f>
        <v>72.908211268501319</v>
      </c>
      <c r="O12" s="15">
        <f>IF($B12="","",IFERROR(VLOOKUP(O$4&amp;$B$1&amp;$B$2,REDUCA!$1:$1048576,$C12,0)*$D12,"-"))</f>
        <v>75.127958168335354</v>
      </c>
      <c r="P12" s="15">
        <f>IF($B12="","",IFERROR(VLOOKUP(P$4&amp;$B$1&amp;$B$2,REDUCA!$1:$1048576,$C12,0)*$D12,"-"))</f>
        <v>73.351587040121217</v>
      </c>
      <c r="Q12" s="16"/>
      <c r="R12" s="16"/>
      <c r="S12" s="16"/>
      <c r="T12" s="16"/>
      <c r="U12" s="16"/>
      <c r="V12" s="17"/>
      <c r="W12" s="18"/>
      <c r="X12" s="19"/>
    </row>
    <row r="13" spans="2:24" ht="20.100000000000001" customHeight="1">
      <c r="B13" s="66" t="s">
        <v>83</v>
      </c>
      <c r="C13" s="67">
        <f>HLOOKUP($B13,REDUCA!$1:$2,2,0)</f>
        <v>36</v>
      </c>
      <c r="D13" s="67">
        <v>100</v>
      </c>
      <c r="E13" s="14"/>
      <c r="F13" s="14" t="s">
        <v>90</v>
      </c>
      <c r="G13" s="15">
        <f>IF($B13="","",IFERROR(VLOOKUP(G$4&amp;$B$1&amp;$B$2,REDUCA!$1:$1048576,$C13,0)*$D13,"-"))</f>
        <v>29.495552819351929</v>
      </c>
      <c r="H13" s="15">
        <f>IF($B13="","",IFERROR(VLOOKUP(H$4&amp;$B$1&amp;$B$2,REDUCA!$1:$1048576,$C13,0)*$D13,"-"))</f>
        <v>31.399090430884279</v>
      </c>
      <c r="I13" s="15">
        <f>IF($B13="","",IFERROR(VLOOKUP(I$4&amp;$B$1&amp;$B$2,REDUCA!$1:$1048576,$C13,0)*$D13,"-"))</f>
        <v>32.780503916202697</v>
      </c>
      <c r="J13" s="15">
        <f>IF($B13="","",IFERROR(VLOOKUP(J$4&amp;$B$1&amp;$B$2,REDUCA!$1:$1048576,$C13,0)*$D13,"-"))</f>
        <v>29.307969951176378</v>
      </c>
      <c r="K13" s="15">
        <f>IF($B13="","",IFERROR(VLOOKUP(K$4&amp;$B$1&amp;$B$2,REDUCA!$1:$1048576,$C13,0)*$D13,"-"))</f>
        <v>30.013249557963356</v>
      </c>
      <c r="L13" s="15">
        <f>IF($B13="","",IFERROR(VLOOKUP(L$4&amp;$B$1&amp;$B$2,REDUCA!$1:$1048576,$C13,0)*$D13,"-"))</f>
        <v>33.458102403999106</v>
      </c>
      <c r="M13" s="15">
        <f>IF($B13="","",IFERROR(VLOOKUP(M$4&amp;$B$1&amp;$B$2,REDUCA!$1:$1048576,$C13,0)*$D13,"-"))</f>
        <v>30.62034340150942</v>
      </c>
      <c r="N13" s="15">
        <f>IF($B13="","",IFERROR(VLOOKUP(N$4&amp;$B$1&amp;$B$2,REDUCA!$1:$1048576,$C13,0)*$D13,"-"))</f>
        <v>28.809052910592314</v>
      </c>
      <c r="O13" s="15">
        <f>IF($B13="","",IFERROR(VLOOKUP(O$4&amp;$B$1&amp;$B$2,REDUCA!$1:$1048576,$C13,0)*$D13,"-"))</f>
        <v>28.591756543469682</v>
      </c>
      <c r="P13" s="15">
        <f>IF($B13="","",IFERROR(VLOOKUP(P$4&amp;$B$1&amp;$B$2,REDUCA!$1:$1048576,$C13,0)*$D13,"-"))</f>
        <v>24.905301461157858</v>
      </c>
      <c r="Q13" s="16"/>
      <c r="R13" s="16"/>
      <c r="S13" s="16"/>
      <c r="T13" s="16"/>
      <c r="U13" s="16"/>
      <c r="V13" s="17"/>
      <c r="W13" s="18"/>
      <c r="X13" s="19"/>
    </row>
    <row r="14" spans="2:24" ht="24.75" customHeight="1">
      <c r="B14" s="66" t="s">
        <v>196</v>
      </c>
      <c r="C14" s="67">
        <f>HLOOKUP($B14,REDUCA!$1:$2,2,0)</f>
        <v>51</v>
      </c>
      <c r="D14" s="67">
        <v>100</v>
      </c>
      <c r="E14" s="14"/>
      <c r="F14" s="14" t="s">
        <v>198</v>
      </c>
      <c r="G14" s="15">
        <f>IF($B14="","",IFERROR(VLOOKUP(G$4&amp;$B$1&amp;$B$2,REDUCA!$1:$1048576,$C14,0)*$D14,"-"))</f>
        <v>4.1650307516928429</v>
      </c>
      <c r="H14" s="15">
        <f>IF($B14="","",IFERROR(VLOOKUP(H$4&amp;$B$1&amp;$B$2,REDUCA!$1:$1048576,$C14,0)*$D14,"-"))</f>
        <v>4.9633199186207104</v>
      </c>
      <c r="I14" s="15">
        <f>IF($B14="","",IFERROR(VLOOKUP(I$4&amp;$B$1&amp;$B$2,REDUCA!$1:$1048576,$C14,0)*$D14,"-"))</f>
        <v>6.4218000278048804</v>
      </c>
      <c r="J14" s="15">
        <f>IF($B14="","",IFERROR(VLOOKUP(J$4&amp;$B$1&amp;$B$2,REDUCA!$1:$1048576,$C14,0)*$D14,"-"))</f>
        <v>6.602688966357527</v>
      </c>
      <c r="K14" s="15">
        <f>IF($B14="","",IFERROR(VLOOKUP(K$4&amp;$B$1&amp;$B$2,REDUCA!$1:$1048576,$C14,0)*$D14,"-"))</f>
        <v>6.4184514003294888</v>
      </c>
      <c r="L14" s="15">
        <f>IF($B14="","",IFERROR(VLOOKUP(L$4&amp;$B$1&amp;$B$2,REDUCA!$1:$1048576,$C14,0)*$D14,"-"))</f>
        <v>8.3340206241321546</v>
      </c>
      <c r="M14" s="15">
        <f>IF($B14="","",IFERROR(VLOOKUP(M$4&amp;$B$1&amp;$B$2,REDUCA!$1:$1048576,$C14,0)*$D14,"-"))</f>
        <v>9.428905873839172</v>
      </c>
      <c r="N14" s="15">
        <f>IF($B14="","",IFERROR(VLOOKUP(N$4&amp;$B$1&amp;$B$2,REDUCA!$1:$1048576,$C14,0)*$D14,"-"))</f>
        <v>7.818429941747354</v>
      </c>
      <c r="O14" s="15">
        <f>IF($B14="","",IFERROR(VLOOKUP(O$4&amp;$B$1&amp;$B$2,REDUCA!$1:$1048576,$C14,0)*$D14,"-"))</f>
        <v>9.1302889467735984</v>
      </c>
      <c r="P14" s="15">
        <f>IF($B14="","",IFERROR(VLOOKUP(P$4&amp;$B$1&amp;$B$2,REDUCA!$1:$1048576,$C14,0)*$D14,"-"))</f>
        <v>12.626807148352301</v>
      </c>
      <c r="Q14" s="16"/>
      <c r="R14" s="16"/>
      <c r="S14" s="16"/>
      <c r="T14" s="16"/>
      <c r="U14" s="16"/>
      <c r="V14" s="17"/>
      <c r="W14" s="18"/>
      <c r="X14" s="19"/>
    </row>
    <row r="15" spans="2:24" ht="24.75" customHeight="1">
      <c r="B15" s="66" t="s">
        <v>197</v>
      </c>
      <c r="C15" s="67">
        <f>HLOOKUP($B15,REDUCA!$1:$2,2,0)</f>
        <v>52</v>
      </c>
      <c r="D15" s="67">
        <v>100</v>
      </c>
      <c r="E15" s="14"/>
      <c r="F15" s="14" t="s">
        <v>199</v>
      </c>
      <c r="G15" s="15">
        <f>IF($B15="","",IFERROR(VLOOKUP(G$4&amp;$B$1&amp;$B$2,REDUCA!$1:$1048576,$C15,0)*$D15,"-"))</f>
        <v>8.329429943717507</v>
      </c>
      <c r="H15" s="15">
        <f>IF($B15="","",IFERROR(VLOOKUP(H$4&amp;$B$1&amp;$B$2,REDUCA!$1:$1048576,$C15,0)*$D15,"-"))</f>
        <v>9.5392961978447364</v>
      </c>
      <c r="I15" s="15">
        <f>IF($B15="","",IFERROR(VLOOKUP(I$4&amp;$B$1&amp;$B$2,REDUCA!$1:$1048576,$C15,0)*$D15,"-"))</f>
        <v>7.8411013738366107</v>
      </c>
      <c r="J15" s="15">
        <f>IF($B15="","",IFERROR(VLOOKUP(J$4&amp;$B$1&amp;$B$2,REDUCA!$1:$1048576,$C15,0)*$D15,"-"))</f>
        <v>11.630162728188159</v>
      </c>
      <c r="K15" s="15">
        <f>IF($B15="","",IFERROR(VLOOKUP(K$4&amp;$B$1&amp;$B$2,REDUCA!$1:$1048576,$C15,0)*$D15,"-"))</f>
        <v>9.9791323448654587</v>
      </c>
      <c r="L15" s="15">
        <f>IF($B15="","",IFERROR(VLOOKUP(L$4&amp;$B$1&amp;$B$2,REDUCA!$1:$1048576,$C15,0)*$D15,"-"))</f>
        <v>12.677337926689283</v>
      </c>
      <c r="M15" s="15">
        <f>IF($B15="","",IFERROR(VLOOKUP(M$4&amp;$B$1&amp;$B$2,REDUCA!$1:$1048576,$C15,0)*$D15,"-"))</f>
        <v>13.192856710384815</v>
      </c>
      <c r="N15" s="15">
        <f>IF($B15="","",IFERROR(VLOOKUP(N$4&amp;$B$1&amp;$B$2,REDUCA!$1:$1048576,$C15,0)*$D15,"-"))</f>
        <v>12.75298735133733</v>
      </c>
      <c r="O15" s="15">
        <f>IF($B15="","",IFERROR(VLOOKUP(O$4&amp;$B$1&amp;$B$2,REDUCA!$1:$1048576,$C15,0)*$D15,"-"))</f>
        <v>12.550539999879126</v>
      </c>
      <c r="P15" s="15">
        <f>IF($B15="","",IFERROR(VLOOKUP(P$4&amp;$B$1&amp;$B$2,REDUCA!$1:$1048576,$C15,0)*$D15,"-"))</f>
        <v>12.872769586689351</v>
      </c>
      <c r="Q15" s="16"/>
      <c r="R15" s="16"/>
      <c r="S15" s="16"/>
      <c r="T15" s="16"/>
      <c r="U15" s="16"/>
      <c r="V15" s="17"/>
      <c r="W15" s="18"/>
      <c r="X15" s="19"/>
    </row>
    <row r="16" spans="2:24" ht="24.75" customHeight="1">
      <c r="B16" s="66" t="s">
        <v>104</v>
      </c>
      <c r="C16" s="67">
        <f>HLOOKUP($B16,REDUCA!$1:$2,2,0)</f>
        <v>44</v>
      </c>
      <c r="D16" s="67">
        <v>100</v>
      </c>
      <c r="E16" s="14"/>
      <c r="F16" s="14" t="s">
        <v>108</v>
      </c>
      <c r="G16" s="15">
        <f>IF($B16="","",IFERROR(VLOOKUP(G$4&amp;$B$1&amp;$B$2,REDUCA!$1:$1048576,$C16,0)*$D16,"-"))</f>
        <v>14.981292916804026</v>
      </c>
      <c r="H16" s="15">
        <f>IF($B16="","",IFERROR(VLOOKUP(H$4&amp;$B$1&amp;$B$2,REDUCA!$1:$1048576,$C16,0)*$D16,"-"))</f>
        <v>16.359216550215631</v>
      </c>
      <c r="I16" s="15">
        <f>IF($B16="","",IFERROR(VLOOKUP(I$4&amp;$B$1&amp;$B$2,REDUCA!$1:$1048576,$C16,0)*$D16,"-"))</f>
        <v>18.0081600926517</v>
      </c>
      <c r="J16" s="15">
        <f>IF($B16="","",IFERROR(VLOOKUP(J$4&amp;$B$1&amp;$B$2,REDUCA!$1:$1048576,$C16,0)*$D16,"-"))</f>
        <v>18.883367842143421</v>
      </c>
      <c r="K16" s="15">
        <f>IF($B16="","",IFERROR(VLOOKUP(K$4&amp;$B$1&amp;$B$2,REDUCA!$1:$1048576,$C16,0)*$D16,"-"))</f>
        <v>18.504932205859685</v>
      </c>
      <c r="L16" s="15">
        <f>IF($B16="","",IFERROR(VLOOKUP(L$4&amp;$B$1&amp;$B$2,REDUCA!$1:$1048576,$C16,0)*$D16,"-"))</f>
        <v>20.036629382124861</v>
      </c>
      <c r="M16" s="15">
        <f>IF($B16="","",IFERROR(VLOOKUP(M$4&amp;$B$1&amp;$B$2,REDUCA!$1:$1048576,$C16,0)*$D16,"-"))</f>
        <v>21.543322310122694</v>
      </c>
      <c r="N16" s="15">
        <f>IF($B16="","",IFERROR(VLOOKUP(N$4&amp;$B$1&amp;$B$2,REDUCA!$1:$1048576,$C16,0)*$D16,"-"))</f>
        <v>19.706348024207117</v>
      </c>
      <c r="O16" s="15">
        <f>IF($B16="","",IFERROR(VLOOKUP(O$4&amp;$B$1&amp;$B$2,REDUCA!$1:$1048576,$C16,0)*$D16,"-"))</f>
        <v>20.420780685401276</v>
      </c>
      <c r="P16" s="15">
        <f>IF($B16="","",IFERROR(VLOOKUP(P$4&amp;$B$1&amp;$B$2,REDUCA!$1:$1048576,$C16,0)*$D16,"-"))</f>
        <v>24.917383849855241</v>
      </c>
      <c r="Q16" s="16"/>
      <c r="R16" s="16"/>
      <c r="S16" s="16"/>
      <c r="T16" s="16"/>
      <c r="U16" s="16"/>
      <c r="V16" s="17"/>
      <c r="W16" s="18"/>
      <c r="X16" s="19"/>
    </row>
    <row r="17" spans="2:24" ht="24.75" customHeight="1">
      <c r="B17" s="66" t="s">
        <v>105</v>
      </c>
      <c r="C17" s="67">
        <f>HLOOKUP($B17,REDUCA!$1:$2,2,0)</f>
        <v>45</v>
      </c>
      <c r="D17" s="67">
        <v>100</v>
      </c>
      <c r="E17" s="14"/>
      <c r="F17" s="14" t="s">
        <v>109</v>
      </c>
      <c r="G17" s="15">
        <f>IF($B17="","",IFERROR(VLOOKUP(G$4&amp;$B$1&amp;$B$2,REDUCA!$1:$1048576,$C17,0)*$D17,"-"))</f>
        <v>16.468127365800068</v>
      </c>
      <c r="H17" s="15">
        <f>IF($B17="","",IFERROR(VLOOKUP(H$4&amp;$B$1&amp;$B$2,REDUCA!$1:$1048576,$C17,0)*$D17,"-"))</f>
        <v>17.592028793641639</v>
      </c>
      <c r="I17" s="15">
        <f>IF($B17="","",IFERROR(VLOOKUP(I$4&amp;$B$1&amp;$B$2,REDUCA!$1:$1048576,$C17,0)*$D17,"-"))</f>
        <v>17.711443640262907</v>
      </c>
      <c r="J17" s="15">
        <f>IF($B17="","",IFERROR(VLOOKUP(J$4&amp;$B$1&amp;$B$2,REDUCA!$1:$1048576,$C17,0)*$D17,"-"))</f>
        <v>20.49953951966349</v>
      </c>
      <c r="K17" s="15">
        <f>IF($B17="","",IFERROR(VLOOKUP(K$4&amp;$B$1&amp;$B$2,REDUCA!$1:$1048576,$C17,0)*$D17,"-"))</f>
        <v>19.279614082582754</v>
      </c>
      <c r="L17" s="15">
        <f>IF($B17="","",IFERROR(VLOOKUP(L$4&amp;$B$1&amp;$B$2,REDUCA!$1:$1048576,$C17,0)*$D17,"-"))</f>
        <v>20.14964442697352</v>
      </c>
      <c r="M17" s="15">
        <f>IF($B17="","",IFERROR(VLOOKUP(M$4&amp;$B$1&amp;$B$2,REDUCA!$1:$1048576,$C17,0)*$D17,"-"))</f>
        <v>20.355437100795474</v>
      </c>
      <c r="N17" s="15">
        <f>IF($B17="","",IFERROR(VLOOKUP(N$4&amp;$B$1&amp;$B$2,REDUCA!$1:$1048576,$C17,0)*$D17,"-"))</f>
        <v>21.472047987613252</v>
      </c>
      <c r="O17" s="15">
        <f>IF($B17="","",IFERROR(VLOOKUP(O$4&amp;$B$1&amp;$B$2,REDUCA!$1:$1048576,$C17,0)*$D17,"-"))</f>
        <v>21.74273285921425</v>
      </c>
      <c r="P17" s="15">
        <f>IF($B17="","",IFERROR(VLOOKUP(P$4&amp;$B$1&amp;$B$2,REDUCA!$1:$1048576,$C17,0)*$D17,"-"))</f>
        <v>20.663699985793109</v>
      </c>
      <c r="Q17" s="16"/>
      <c r="R17" s="16"/>
      <c r="S17" s="16"/>
      <c r="T17" s="16"/>
      <c r="U17" s="16"/>
      <c r="V17" s="17"/>
      <c r="W17" s="18"/>
      <c r="X17" s="19"/>
    </row>
    <row r="18" spans="2:24" ht="24.75" customHeight="1">
      <c r="B18" s="66" t="s">
        <v>106</v>
      </c>
      <c r="C18" s="67">
        <f>HLOOKUP($B18,REDUCA!$1:$2,2,0)</f>
        <v>46</v>
      </c>
      <c r="D18" s="67">
        <v>100</v>
      </c>
      <c r="E18" s="14"/>
      <c r="F18" s="14" t="s">
        <v>188</v>
      </c>
      <c r="G18" s="15">
        <f>IF($B18="","",IFERROR(VLOOKUP(G$4&amp;$B$1&amp;$B$2,REDUCA!$1:$1048576,$C18,0)*$D18,"-"))</f>
        <v>72.875539553628059</v>
      </c>
      <c r="H18" s="15">
        <f>IF($B18="","",IFERROR(VLOOKUP(H$4&amp;$B$1&amp;$B$2,REDUCA!$1:$1048576,$C18,0)*$D18,"-"))</f>
        <v>73.032990073746234</v>
      </c>
      <c r="I18" s="15">
        <f>IF($B18="","",IFERROR(VLOOKUP(I$4&amp;$B$1&amp;$B$2,REDUCA!$1:$1048576,$C18,0)*$D18,"-"))</f>
        <v>71.765677380362092</v>
      </c>
      <c r="J18" s="15">
        <f>IF($B18="","",IFERROR(VLOOKUP(J$4&amp;$B$1&amp;$B$2,REDUCA!$1:$1048576,$C18,0)*$D18,"-"))</f>
        <v>70.329783915998377</v>
      </c>
      <c r="K18" s="15">
        <f>IF($B18="","",IFERROR(VLOOKUP(K$4&amp;$B$1&amp;$B$2,REDUCA!$1:$1048576,$C18,0)*$D18,"-"))</f>
        <v>71.628995285827841</v>
      </c>
      <c r="L18" s="15">
        <f>IF($B18="","",IFERROR(VLOOKUP(L$4&amp;$B$1&amp;$B$2,REDUCA!$1:$1048576,$C18,0)*$D18,"-"))</f>
        <v>71.519639377362481</v>
      </c>
      <c r="M18" s="15">
        <f>IF($B18="","",IFERROR(VLOOKUP(M$4&amp;$B$1&amp;$B$2,REDUCA!$1:$1048576,$C18,0)*$D18,"-"))</f>
        <v>71.193623351574502</v>
      </c>
      <c r="N18" s="15">
        <f>IF($B18="","",IFERROR(VLOOKUP(N$4&amp;$B$1&amp;$B$2,REDUCA!$1:$1048576,$C18,0)*$D18,"-"))</f>
        <v>70.176415415142358</v>
      </c>
      <c r="O18" s="15">
        <f>IF($B18="","",IFERROR(VLOOKUP(O$4&amp;$B$1&amp;$B$2,REDUCA!$1:$1048576,$C18,0)*$D18,"-"))</f>
        <v>69.134647719609035</v>
      </c>
      <c r="P18" s="15">
        <f>IF($B18="","",IFERROR(VLOOKUP(P$4&amp;$B$1&amp;$B$2,REDUCA!$1:$1048576,$C18,0)*$D18,"-"))</f>
        <v>74.601986887270471</v>
      </c>
      <c r="Q18" s="16"/>
      <c r="R18" s="16"/>
      <c r="S18" s="16"/>
      <c r="T18" s="16"/>
      <c r="U18" s="16"/>
      <c r="V18" s="17"/>
      <c r="W18" s="18"/>
      <c r="X18" s="19"/>
    </row>
    <row r="19" spans="2:24" ht="24.75" customHeight="1">
      <c r="B19" s="66" t="s">
        <v>107</v>
      </c>
      <c r="C19" s="67">
        <f>HLOOKUP($B19,REDUCA!$1:$2,2,0)</f>
        <v>47</v>
      </c>
      <c r="D19" s="67">
        <v>100</v>
      </c>
      <c r="E19" s="20"/>
      <c r="F19" s="20" t="s">
        <v>189</v>
      </c>
      <c r="G19" s="21">
        <f>IF($B19="","",IFERROR(VLOOKUP(G$4&amp;$B$1&amp;$B$2,REDUCA!$1:$1048576,$C19,0)*$D19,"-"))</f>
        <v>23.266733368916132</v>
      </c>
      <c r="H19" s="21">
        <f>IF($B19="","",IFERROR(VLOOKUP(H$4&amp;$B$1&amp;$B$2,REDUCA!$1:$1048576,$C19,0)*$D19,"-"))</f>
        <v>23.62561433953838</v>
      </c>
      <c r="I19" s="21">
        <f>IF($B19="","",IFERROR(VLOOKUP(I$4&amp;$B$1&amp;$B$2,REDUCA!$1:$1048576,$C19,0)*$D19,"-"))</f>
        <v>25.501954935824457</v>
      </c>
      <c r="J19" s="21">
        <f>IF($B19="","",IFERROR(VLOOKUP(J$4&amp;$B$1&amp;$B$2,REDUCA!$1:$1048576,$C19,0)*$D19,"-"))</f>
        <v>27.265636672126732</v>
      </c>
      <c r="K19" s="21">
        <f>IF($B19="","",IFERROR(VLOOKUP(K$4&amp;$B$1&amp;$B$2,REDUCA!$1:$1048576,$C19,0)*$D19,"-"))</f>
        <v>26.171722399523599</v>
      </c>
      <c r="L19" s="21">
        <f>IF($B19="","",IFERROR(VLOOKUP(L$4&amp;$B$1&amp;$B$2,REDUCA!$1:$1048576,$C19,0)*$D19,"-"))</f>
        <v>26.60427769821332</v>
      </c>
      <c r="M19" s="21">
        <f>IF($B19="","",IFERROR(VLOOKUP(M$4&amp;$B$1&amp;$B$2,REDUCA!$1:$1048576,$C19,0)*$D19,"-"))</f>
        <v>26.174714609709493</v>
      </c>
      <c r="N19" s="21">
        <f>IF($B19="","",IFERROR(VLOOKUP(N$4&amp;$B$1&amp;$B$2,REDUCA!$1:$1048576,$C19,0)*$D19,"-"))</f>
        <v>27.761231955815806</v>
      </c>
      <c r="O19" s="21">
        <f>IF($B19="","",IFERROR(VLOOKUP(O$4&amp;$B$1&amp;$B$2,REDUCA!$1:$1048576,$C19,0)*$D19,"-"))</f>
        <v>28.952484733995732</v>
      </c>
      <c r="P19" s="21">
        <f>IF($B19="","",IFERROR(VLOOKUP(P$4&amp;$B$1&amp;$B$2,REDUCA!$1:$1048576,$C19,0)*$D19,"-"))</f>
        <v>24.006283939630592</v>
      </c>
      <c r="Q19" s="16"/>
      <c r="R19" s="16"/>
      <c r="S19" s="16"/>
      <c r="T19" s="16"/>
      <c r="U19" s="16"/>
      <c r="V19" s="17"/>
      <c r="W19" s="18"/>
      <c r="X19" s="19"/>
    </row>
    <row r="20" spans="2:24" ht="20.100000000000001" customHeight="1">
      <c r="C20" s="67"/>
      <c r="D20" s="67"/>
      <c r="E20" s="11" t="s">
        <v>184</v>
      </c>
      <c r="F20" s="11"/>
      <c r="G20" s="12" t="str">
        <f>IF($B20="","",IFERROR(VLOOKUP(G$4&amp;$B$1&amp;$B$2,REDUCA!$1:$1048576,$C20,0)*$D20,"-"))</f>
        <v/>
      </c>
      <c r="H20" s="12" t="str">
        <f>IF($B20="","",IFERROR(VLOOKUP(H$4&amp;$B$1&amp;$B$2,REDUCA!$1:$1048576,$C20,0)*$D20,"-"))</f>
        <v/>
      </c>
      <c r="I20" s="12" t="str">
        <f>IF($B20="","",IFERROR(VLOOKUP(I$4&amp;$B$1&amp;$B$2,REDUCA!$1:$1048576,$C20,0)*$D20,"-"))</f>
        <v/>
      </c>
      <c r="J20" s="12" t="str">
        <f>IF($B20="","",IFERROR(VLOOKUP(J$4&amp;$B$1&amp;$B$2,REDUCA!$1:$1048576,$C20,0)*$D20,"-"))</f>
        <v/>
      </c>
      <c r="K20" s="12" t="str">
        <f>IF($B20="","",IFERROR(VLOOKUP(K$4&amp;$B$1&amp;$B$2,REDUCA!$1:$1048576,$C20,0)*$D20,"-"))</f>
        <v/>
      </c>
      <c r="L20" s="12" t="str">
        <f>IF($B20="","",IFERROR(VLOOKUP(L$4&amp;$B$1&amp;$B$2,REDUCA!$1:$1048576,$C20,0)*$D20,"-"))</f>
        <v/>
      </c>
      <c r="M20" s="13" t="str">
        <f>IF($B20="","",IFERROR(VLOOKUP(M$4&amp;$B$1&amp;$B$2,REDUCA!$1:$1048576,$C20,0)*$D20,"-"))</f>
        <v/>
      </c>
      <c r="N20" s="13" t="str">
        <f>IF($B20="","",IFERROR(VLOOKUP(N$4&amp;$B$1&amp;$B$2,REDUCA!$1:$1048576,$C20,0)*$D20,"-"))</f>
        <v/>
      </c>
      <c r="O20" s="13" t="str">
        <f>IF($B20="","",IFERROR(VLOOKUP(O$4&amp;$B$1&amp;$B$2,REDUCA!$1:$1048576,$C20,0)*$D20,"-"))</f>
        <v/>
      </c>
      <c r="P20" s="13" t="str">
        <f>IF($B20="","",IFERROR(VLOOKUP(P$4&amp;$B$1&amp;$B$2,REDUCA!$1:$1048576,$C20,0)*$D20,"-"))</f>
        <v/>
      </c>
      <c r="Q20" s="8"/>
      <c r="R20" s="8"/>
      <c r="S20" s="8"/>
      <c r="V20" s="9"/>
      <c r="W20" s="10"/>
      <c r="X20" s="10"/>
    </row>
    <row r="21" spans="2:24" ht="20.100000000000001" customHeight="1">
      <c r="B21" s="66" t="s">
        <v>31</v>
      </c>
      <c r="C21" s="67">
        <f>HLOOKUP($B21,REDUCA!$1:$2,2,0)</f>
        <v>71</v>
      </c>
      <c r="D21" s="67">
        <v>100</v>
      </c>
      <c r="E21" s="14"/>
      <c r="F21" s="14" t="s">
        <v>70</v>
      </c>
      <c r="G21" s="15">
        <f>IF($B21="","",IFERROR(VLOOKUP(G$4&amp;$B$1&amp;$B$2,REDUCA!$1:$1048576,$C21,0)*$D21,"-"))</f>
        <v>85.000826930322731</v>
      </c>
      <c r="H21" s="15">
        <f>IF($B21="","",IFERROR(VLOOKUP(H$4&amp;$B$1&amp;$B$2,REDUCA!$1:$1048576,$C21,0)*$D21,"-"))</f>
        <v>87.448147449797304</v>
      </c>
      <c r="I21" s="15">
        <f>IF($B21="","",IFERROR(VLOOKUP(I$4&amp;$B$1&amp;$B$2,REDUCA!$1:$1048576,$C21,0)*$D21,"-"))</f>
        <v>90.505654170588926</v>
      </c>
      <c r="J21" s="15">
        <f>IF($B21="","",IFERROR(VLOOKUP(J$4&amp;$B$1&amp;$B$2,REDUCA!$1:$1048576,$C21,0)*$D21,"-"))</f>
        <v>90.191300390003221</v>
      </c>
      <c r="K21" s="15">
        <f>IF($B21="","",IFERROR(VLOOKUP(K$4&amp;$B$1&amp;$B$2,REDUCA!$1:$1048576,$C21,0)*$D21,"-"))</f>
        <v>91.895926098258798</v>
      </c>
      <c r="L21" s="15">
        <f>IF($B21="","",IFERROR(VLOOKUP(L$4&amp;$B$1&amp;$B$2,REDUCA!$1:$1048576,$C21,0)*$D21,"-"))</f>
        <v>93.527275226275435</v>
      </c>
      <c r="M21" s="15">
        <f>IF($B21="","",IFERROR(VLOOKUP(M$4&amp;$B$1&amp;$B$2,REDUCA!$1:$1048576,$C21,0)*$D21,"-"))</f>
        <v>92.970212478590994</v>
      </c>
      <c r="N21" s="15">
        <f>IF($B21="","",IFERROR(VLOOKUP(N$4&amp;$B$1&amp;$B$2,REDUCA!$1:$1048576,$C21,0)*$D21,"-"))</f>
        <v>92.289075087384688</v>
      </c>
      <c r="O21" s="15">
        <f>IF($B21="","",IFERROR(VLOOKUP(O$4&amp;$B$1&amp;$B$2,REDUCA!$1:$1048576,$C21,0)*$D21,"-"))</f>
        <v>93.241701794027222</v>
      </c>
      <c r="P21" s="15">
        <f>IF($B21="","",IFERROR(VLOOKUP(P$4&amp;$B$1&amp;$B$2,REDUCA!$1:$1048576,$C21,0)*$D21,"-"))</f>
        <v>91.049373034118517</v>
      </c>
      <c r="Q21" s="16"/>
      <c r="R21" s="16"/>
      <c r="S21" s="16"/>
      <c r="T21" s="16"/>
      <c r="U21" s="16"/>
      <c r="V21" s="17"/>
      <c r="W21" s="18"/>
      <c r="X21" s="19"/>
    </row>
    <row r="22" spans="2:24" ht="20.100000000000001" customHeight="1">
      <c r="B22" s="66" t="s">
        <v>32</v>
      </c>
      <c r="C22" s="67">
        <f>HLOOKUP($B22,REDUCA!$1:$2,2,0)</f>
        <v>72</v>
      </c>
      <c r="D22" s="67">
        <v>100</v>
      </c>
      <c r="E22" s="14"/>
      <c r="F22" s="14" t="s">
        <v>71</v>
      </c>
      <c r="G22" s="15">
        <f>IF($B22="","",IFERROR(VLOOKUP(G$4&amp;$B$1&amp;$B$2,REDUCA!$1:$1048576,$C22,0)*$D22,"-"))</f>
        <v>121.43416427764318</v>
      </c>
      <c r="H22" s="15">
        <f>IF($B22="","",IFERROR(VLOOKUP(H$4&amp;$B$1&amp;$B$2,REDUCA!$1:$1048576,$C22,0)*$D22,"-"))</f>
        <v>120.80564348864549</v>
      </c>
      <c r="I22" s="15">
        <f>IF($B22="","",IFERROR(VLOOKUP(I$4&amp;$B$1&amp;$B$2,REDUCA!$1:$1048576,$C22,0)*$D22,"-"))</f>
        <v>123.21026380298173</v>
      </c>
      <c r="J22" s="15">
        <f>IF($B22="","",IFERROR(VLOOKUP(J$4&amp;$B$1&amp;$B$2,REDUCA!$1:$1048576,$C22,0)*$D22,"-"))</f>
        <v>119.93959910605865</v>
      </c>
      <c r="K22" s="15">
        <f>IF($B22="","",IFERROR(VLOOKUP(K$4&amp;$B$1&amp;$B$2,REDUCA!$1:$1048576,$C22,0)*$D22,"-"))</f>
        <v>122.27131962238809</v>
      </c>
      <c r="L22" s="15">
        <f>IF($B22="","",IFERROR(VLOOKUP(L$4&amp;$B$1&amp;$B$2,REDUCA!$1:$1048576,$C22,0)*$D22,"-"))</f>
        <v>121.57932942961025</v>
      </c>
      <c r="M22" s="15">
        <f>IF($B22="","",IFERROR(VLOOKUP(M$4&amp;$B$1&amp;$B$2,REDUCA!$1:$1048576,$C22,0)*$D22,"-"))</f>
        <v>118.9086828658088</v>
      </c>
      <c r="N22" s="15">
        <f>IF($B22="","",IFERROR(VLOOKUP(N$4&amp;$B$1&amp;$B$2,REDUCA!$1:$1048576,$C22,0)*$D22,"-"))</f>
        <v>116.50242974988234</v>
      </c>
      <c r="O22" s="15">
        <f>IF($B22="","",IFERROR(VLOOKUP(O$4&amp;$B$1&amp;$B$2,REDUCA!$1:$1048576,$C22,0)*$D22,"-"))</f>
        <v>121.37468536662995</v>
      </c>
      <c r="P22" s="15">
        <f>IF($B22="","",IFERROR(VLOOKUP(P$4&amp;$B$1&amp;$B$2,REDUCA!$1:$1048576,$C22,0)*$D22,"-"))</f>
        <v>122.86792347037623</v>
      </c>
      <c r="Q22" s="16"/>
      <c r="R22" s="16"/>
      <c r="S22" s="16"/>
      <c r="T22" s="16"/>
      <c r="U22" s="16"/>
      <c r="V22" s="17"/>
      <c r="W22" s="18"/>
      <c r="X22" s="19"/>
    </row>
    <row r="23" spans="2:24" ht="20.100000000000001" customHeight="1">
      <c r="B23" s="66" t="s">
        <v>33</v>
      </c>
      <c r="C23" s="67">
        <f>HLOOKUP($B23,REDUCA!$1:$2,2,0)</f>
        <v>73</v>
      </c>
      <c r="D23" s="67">
        <v>100</v>
      </c>
      <c r="E23" s="14"/>
      <c r="F23" s="14" t="s">
        <v>72</v>
      </c>
      <c r="G23" s="15">
        <f>IF($B23="","",IFERROR(VLOOKUP(G$4&amp;$B$1&amp;$B$2,REDUCA!$1:$1048576,$C23,0)*$D23,"-"))</f>
        <v>96.078762862058142</v>
      </c>
      <c r="H23" s="15">
        <f>IF($B23="","",IFERROR(VLOOKUP(H$4&amp;$B$1&amp;$B$2,REDUCA!$1:$1048576,$C23,0)*$D23,"-"))</f>
        <v>97.869891076246631</v>
      </c>
      <c r="I23" s="15">
        <f>IF($B23="","",IFERROR(VLOOKUP(I$4&amp;$B$1&amp;$B$2,REDUCA!$1:$1048576,$C23,0)*$D23,"-"))</f>
        <v>104.1836779369753</v>
      </c>
      <c r="J23" s="15">
        <f>IF($B23="","",IFERROR(VLOOKUP(J$4&amp;$B$1&amp;$B$2,REDUCA!$1:$1048576,$C23,0)*$D23,"-"))</f>
        <v>105.94272489494838</v>
      </c>
      <c r="K23" s="15">
        <f>IF($B23="","",IFERROR(VLOOKUP(K$4&amp;$B$1&amp;$B$2,REDUCA!$1:$1048576,$C23,0)*$D23,"-"))</f>
        <v>101.47855283066281</v>
      </c>
      <c r="L23" s="15">
        <f>IF($B23="","",IFERROR(VLOOKUP(L$4&amp;$B$1&amp;$B$2,REDUCA!$1:$1048576,$C23,0)*$D23,"-"))</f>
        <v>104.68957792863051</v>
      </c>
      <c r="M23" s="15">
        <f>IF($B23="","",IFERROR(VLOOKUP(M$4&amp;$B$1&amp;$B$2,REDUCA!$1:$1048576,$C23,0)*$D23,"-"))</f>
        <v>109.33186684022915</v>
      </c>
      <c r="N23" s="15">
        <f>IF($B23="","",IFERROR(VLOOKUP(N$4&amp;$B$1&amp;$B$2,REDUCA!$1:$1048576,$C23,0)*$D23,"-"))</f>
        <v>109.65092717885985</v>
      </c>
      <c r="O23" s="15">
        <f>IF($B23="","",IFERROR(VLOOKUP(O$4&amp;$B$1&amp;$B$2,REDUCA!$1:$1048576,$C23,0)*$D23,"-"))</f>
        <v>92.23309064636247</v>
      </c>
      <c r="P23" s="15">
        <f>IF($B23="","",IFERROR(VLOOKUP(P$4&amp;$B$1&amp;$B$2,REDUCA!$1:$1048576,$C23,0)*$D23,"-"))</f>
        <v>84.853911289832709</v>
      </c>
      <c r="Q23" s="16"/>
      <c r="R23" s="16"/>
      <c r="S23" s="16"/>
      <c r="T23" s="16"/>
      <c r="U23" s="16"/>
      <c r="V23" s="17"/>
      <c r="W23" s="18"/>
      <c r="X23" s="19"/>
    </row>
    <row r="24" spans="2:24" ht="20.100000000000001" customHeight="1">
      <c r="B24" s="66" t="s">
        <v>34</v>
      </c>
      <c r="C24" s="67">
        <f>HLOOKUP($B24,REDUCA!$1:$2,2,0)</f>
        <v>74</v>
      </c>
      <c r="D24" s="67">
        <v>100</v>
      </c>
      <c r="E24" s="14"/>
      <c r="F24" s="14" t="s">
        <v>73</v>
      </c>
      <c r="G24" s="15">
        <f>IF($B24="","",IFERROR(VLOOKUP(G$4&amp;$B$1&amp;$B$2,REDUCA!$1:$1048576,$C24,0)*$D24,"-"))</f>
        <v>27.638094287090446</v>
      </c>
      <c r="H24" s="15">
        <f>IF($B24="","",IFERROR(VLOOKUP(H$4&amp;$B$1&amp;$B$2,REDUCA!$1:$1048576,$C24,0)*$D24,"-"))</f>
        <v>32.397784910369779</v>
      </c>
      <c r="I24" s="15">
        <f>IF($B24="","",IFERROR(VLOOKUP(I$4&amp;$B$1&amp;$B$2,REDUCA!$1:$1048576,$C24,0)*$D24,"-"))</f>
        <v>36.55502762590212</v>
      </c>
      <c r="J24" s="15">
        <f>IF($B24="","",IFERROR(VLOOKUP(J$4&amp;$B$1&amp;$B$2,REDUCA!$1:$1048576,$C24,0)*$D24,"-"))</f>
        <v>35.916085300084113</v>
      </c>
      <c r="K24" s="15">
        <f>IF($B24="","",IFERROR(VLOOKUP(K$4&amp;$B$1&amp;$B$2,REDUCA!$1:$1048576,$C24,0)*$D24,"-"))</f>
        <v>39.221309483303358</v>
      </c>
      <c r="L24" s="15">
        <f>IF($B24="","",IFERROR(VLOOKUP(L$4&amp;$B$1&amp;$B$2,REDUCA!$1:$1048576,$C24,0)*$D24,"-"))</f>
        <v>44.995224053503158</v>
      </c>
      <c r="M24" s="15">
        <f>IF($B24="","",IFERROR(VLOOKUP(M$4&amp;$B$1&amp;$B$2,REDUCA!$1:$1048576,$C24,0)*$D24,"-"))</f>
        <v>41.825998179833427</v>
      </c>
      <c r="N24" s="15">
        <f>IF($B24="","",IFERROR(VLOOKUP(N$4&amp;$B$1&amp;$B$2,REDUCA!$1:$1048576,$C24,0)*$D24,"-"))</f>
        <v>44.699264699986365</v>
      </c>
      <c r="O24" s="15">
        <f>IF($B24="","",IFERROR(VLOOKUP(O$4&amp;$B$1&amp;$B$2,REDUCA!$1:$1048576,$C24,0)*$D24,"-"))</f>
        <v>47.498037379084018</v>
      </c>
      <c r="P24" s="15">
        <f>IF($B24="","",IFERROR(VLOOKUP(P$4&amp;$B$1&amp;$B$2,REDUCA!$1:$1048576,$C24,0)*$D24,"-"))</f>
        <v>42.172129948202993</v>
      </c>
      <c r="Q24" s="16"/>
      <c r="R24" s="16"/>
      <c r="S24" s="16"/>
      <c r="T24" s="16"/>
      <c r="U24" s="16"/>
      <c r="V24" s="17"/>
      <c r="W24" s="18"/>
      <c r="X24" s="19"/>
    </row>
    <row r="25" spans="2:24" ht="20.100000000000001" customHeight="1">
      <c r="B25" s="66" t="s">
        <v>35</v>
      </c>
      <c r="C25" s="67">
        <f>HLOOKUP($B25,REDUCA!$1:$2,2,0)</f>
        <v>75</v>
      </c>
      <c r="D25" s="67">
        <v>100</v>
      </c>
      <c r="E25" s="14"/>
      <c r="F25" s="14" t="s">
        <v>74</v>
      </c>
      <c r="G25" s="15">
        <f>IF($B25="","",IFERROR(VLOOKUP(G$4&amp;$B$1&amp;$B$2,REDUCA!$1:$1048576,$C25,0)*$D25,"-"))</f>
        <v>73.195917824265493</v>
      </c>
      <c r="H25" s="15">
        <f>IF($B25="","",IFERROR(VLOOKUP(H$4&amp;$B$1&amp;$B$2,REDUCA!$1:$1048576,$C25,0)*$D25,"-"))</f>
        <v>74.613387586278833</v>
      </c>
      <c r="I25" s="15">
        <f>IF($B25="","",IFERROR(VLOOKUP(I$4&amp;$B$1&amp;$B$2,REDUCA!$1:$1048576,$C25,0)*$D25,"-"))</f>
        <v>75.357775862878711</v>
      </c>
      <c r="J25" s="15">
        <f>IF($B25="","",IFERROR(VLOOKUP(J$4&amp;$B$1&amp;$B$2,REDUCA!$1:$1048576,$C25,0)*$D25,"-"))</f>
        <v>75.207374424341992</v>
      </c>
      <c r="K25" s="15">
        <f>IF($B25="","",IFERROR(VLOOKUP(K$4&amp;$B$1&amp;$B$2,REDUCA!$1:$1048576,$C25,0)*$D25,"-"))</f>
        <v>76.246386809018247</v>
      </c>
      <c r="L25" s="15">
        <f>IF($B25="","",IFERROR(VLOOKUP(L$4&amp;$B$1&amp;$B$2,REDUCA!$1:$1048576,$C25,0)*$D25,"-"))</f>
        <v>76.803916677696222</v>
      </c>
      <c r="M25" s="15">
        <f>IF($B25="","",IFERROR(VLOOKUP(M$4&amp;$B$1&amp;$B$2,REDUCA!$1:$1048576,$C25,0)*$D25,"-"))</f>
        <v>76.181221259903836</v>
      </c>
      <c r="N25" s="15">
        <f>IF($B25="","",IFERROR(VLOOKUP(N$4&amp;$B$1&amp;$B$2,REDUCA!$1:$1048576,$C25,0)*$D25,"-"))</f>
        <v>75.488501879716125</v>
      </c>
      <c r="O25" s="15">
        <f>IF($B25="","",IFERROR(VLOOKUP(O$4&amp;$B$1&amp;$B$2,REDUCA!$1:$1048576,$C25,0)*$D25,"-"))</f>
        <v>77.459374601796611</v>
      </c>
      <c r="P25" s="15">
        <f>IF($B25="","",IFERROR(VLOOKUP(P$4&amp;$B$1&amp;$B$2,REDUCA!$1:$1048576,$C25,0)*$D25,"-"))</f>
        <v>77.129749547259081</v>
      </c>
      <c r="Q25" s="16"/>
      <c r="R25" s="16"/>
      <c r="S25" s="16"/>
      <c r="T25" s="16"/>
      <c r="U25" s="16"/>
      <c r="V25" s="17"/>
      <c r="W25" s="18"/>
      <c r="X25" s="19"/>
    </row>
    <row r="26" spans="2:24" ht="20.100000000000001" customHeight="1">
      <c r="B26" s="66" t="s">
        <v>36</v>
      </c>
      <c r="C26" s="67">
        <f>HLOOKUP($B26,REDUCA!$1:$2,2,0)</f>
        <v>76</v>
      </c>
      <c r="D26" s="67">
        <v>100</v>
      </c>
      <c r="E26" s="14"/>
      <c r="F26" s="14" t="s">
        <v>75</v>
      </c>
      <c r="G26" s="15">
        <f>IF($B26="","",IFERROR(VLOOKUP(G$4&amp;$B$1&amp;$B$2,REDUCA!$1:$1048576,$C26,0)*$D26,"-"))</f>
        <v>91.427282431287026</v>
      </c>
      <c r="H26" s="15">
        <f>IF($B26="","",IFERROR(VLOOKUP(H$4&amp;$B$1&amp;$B$2,REDUCA!$1:$1048576,$C26,0)*$D26,"-"))</f>
        <v>92.321910850891413</v>
      </c>
      <c r="I26" s="15">
        <f>IF($B26="","",IFERROR(VLOOKUP(I$4&amp;$B$1&amp;$B$2,REDUCA!$1:$1048576,$C26,0)*$D26,"-"))</f>
        <v>92.584524350365299</v>
      </c>
      <c r="J26" s="15">
        <f>IF($B26="","",IFERROR(VLOOKUP(J$4&amp;$B$1&amp;$B$2,REDUCA!$1:$1048576,$C26,0)*$D26,"-"))</f>
        <v>92.271039120585712</v>
      </c>
      <c r="K26" s="15">
        <f>IF($B26="","",IFERROR(VLOOKUP(K$4&amp;$B$1&amp;$B$2,REDUCA!$1:$1048576,$C26,0)*$D26,"-"))</f>
        <v>93.760637606021788</v>
      </c>
      <c r="L26" s="15">
        <f>IF($B26="","",IFERROR(VLOOKUP(L$4&amp;$B$1&amp;$B$2,REDUCA!$1:$1048576,$C26,0)*$D26,"-"))</f>
        <v>93.708655817085884</v>
      </c>
      <c r="M26" s="15">
        <f>IF($B26="","",IFERROR(VLOOKUP(M$4&amp;$B$1&amp;$B$2,REDUCA!$1:$1048576,$C26,0)*$D26,"-"))</f>
        <v>94.030166408397193</v>
      </c>
      <c r="N26" s="15">
        <f>IF($B26="","",IFERROR(VLOOKUP(N$4&amp;$B$1&amp;$B$2,REDUCA!$1:$1048576,$C26,0)*$D26,"-"))</f>
        <v>93.471260001816631</v>
      </c>
      <c r="O26" s="15">
        <f>IF($B26="","",IFERROR(VLOOKUP(O$4&amp;$B$1&amp;$B$2,REDUCA!$1:$1048576,$C26,0)*$D26,"-"))</f>
        <v>95.071105736736357</v>
      </c>
      <c r="P26" s="15">
        <f>IF($B26="","",IFERROR(VLOOKUP(P$4&amp;$B$1&amp;$B$2,REDUCA!$1:$1048576,$C26,0)*$D26,"-"))</f>
        <v>95.819776811125507</v>
      </c>
      <c r="Q26" s="16"/>
      <c r="R26" s="16"/>
      <c r="S26" s="16"/>
      <c r="T26" s="16"/>
      <c r="U26" s="16"/>
      <c r="V26" s="17"/>
      <c r="W26" s="18"/>
      <c r="X26" s="19"/>
    </row>
    <row r="27" spans="2:24" ht="20.100000000000001" customHeight="1">
      <c r="B27" s="66" t="s">
        <v>37</v>
      </c>
      <c r="C27" s="67">
        <f>HLOOKUP($B27,REDUCA!$1:$2,2,0)</f>
        <v>77</v>
      </c>
      <c r="D27" s="67">
        <v>100</v>
      </c>
      <c r="E27" s="14"/>
      <c r="F27" s="14" t="s">
        <v>76</v>
      </c>
      <c r="G27" s="15">
        <f>IF($B27="","",IFERROR(VLOOKUP(G$4&amp;$B$1&amp;$B$2,REDUCA!$1:$1048576,$C27,0)*$D27,"-"))</f>
        <v>43.639029245966917</v>
      </c>
      <c r="H27" s="15">
        <f>IF($B27="","",IFERROR(VLOOKUP(H$4&amp;$B$1&amp;$B$2,REDUCA!$1:$1048576,$C27,0)*$D27,"-"))</f>
        <v>43.676226641351057</v>
      </c>
      <c r="I27" s="15">
        <f>IF($B27="","",IFERROR(VLOOKUP(I$4&amp;$B$1&amp;$B$2,REDUCA!$1:$1048576,$C27,0)*$D27,"-"))</f>
        <v>46.062461006337493</v>
      </c>
      <c r="J27" s="15">
        <f>IF($B27="","",IFERROR(VLOOKUP(J$4&amp;$B$1&amp;$B$2,REDUCA!$1:$1048576,$C27,0)*$D27,"-"))</f>
        <v>47.234174791157535</v>
      </c>
      <c r="K27" s="15">
        <f>IF($B27="","",IFERROR(VLOOKUP(K$4&amp;$B$1&amp;$B$2,REDUCA!$1:$1048576,$C27,0)*$D27,"-"))</f>
        <v>46.055009329505296</v>
      </c>
      <c r="L27" s="15">
        <f>IF($B27="","",IFERROR(VLOOKUP(L$4&amp;$B$1&amp;$B$2,REDUCA!$1:$1048576,$C27,0)*$D27,"-"))</f>
        <v>49.915997385694297</v>
      </c>
      <c r="M27" s="15">
        <f>IF($B27="","",IFERROR(VLOOKUP(M$4&amp;$B$1&amp;$B$2,REDUCA!$1:$1048576,$C27,0)*$D27,"-"))</f>
        <v>53.066865494570678</v>
      </c>
      <c r="N27" s="15">
        <f>IF($B27="","",IFERROR(VLOOKUP(N$4&amp;$B$1&amp;$B$2,REDUCA!$1:$1048576,$C27,0)*$D27,"-"))</f>
        <v>53.975089966862036</v>
      </c>
      <c r="O27" s="15">
        <f>IF($B27="","",IFERROR(VLOOKUP(O$4&amp;$B$1&amp;$B$2,REDUCA!$1:$1048576,$C27,0)*$D27,"-"))</f>
        <v>49.507612748873235</v>
      </c>
      <c r="P27" s="15">
        <f>IF($B27="","",IFERROR(VLOOKUP(P$4&amp;$B$1&amp;$B$2,REDUCA!$1:$1048576,$C27,0)*$D27,"-"))</f>
        <v>48.001773717395793</v>
      </c>
      <c r="Q27" s="16"/>
      <c r="R27" s="16"/>
      <c r="S27" s="16"/>
      <c r="T27" s="16"/>
      <c r="U27" s="16"/>
      <c r="V27" s="17"/>
      <c r="W27" s="18"/>
      <c r="X27" s="19"/>
    </row>
    <row r="28" spans="2:24" ht="20.100000000000001" customHeight="1">
      <c r="B28" s="66" t="s">
        <v>38</v>
      </c>
      <c r="C28" s="67">
        <f>HLOOKUP($B28,REDUCA!$1:$2,2,0)</f>
        <v>78</v>
      </c>
      <c r="D28" s="67">
        <v>100</v>
      </c>
      <c r="E28" s="20"/>
      <c r="F28" s="20" t="s">
        <v>77</v>
      </c>
      <c r="G28" s="21">
        <f>IF($B28="","",IFERROR(VLOOKUP(G$4&amp;$B$1&amp;$B$2,REDUCA!$1:$1048576,$C28,0)*$D28,"-"))</f>
        <v>12.802797128860592</v>
      </c>
      <c r="H28" s="21">
        <f>IF($B28="","",IFERROR(VLOOKUP(H$4&amp;$B$1&amp;$B$2,REDUCA!$1:$1048576,$C28,0)*$D28,"-"))</f>
        <v>14.160544383847096</v>
      </c>
      <c r="I28" s="21">
        <f>IF($B28="","",IFERROR(VLOOKUP(I$4&amp;$B$1&amp;$B$2,REDUCA!$1:$1048576,$C28,0)*$D28,"-"))</f>
        <v>15.216057086197518</v>
      </c>
      <c r="J28" s="21">
        <f>IF($B28="","",IFERROR(VLOOKUP(J$4&amp;$B$1&amp;$B$2,REDUCA!$1:$1048576,$C28,0)*$D28,"-"))</f>
        <v>14.629718964920094</v>
      </c>
      <c r="K28" s="21">
        <f>IF($B28="","",IFERROR(VLOOKUP(K$4&amp;$B$1&amp;$B$2,REDUCA!$1:$1048576,$C28,0)*$D28,"-"))</f>
        <v>16.212527224062857</v>
      </c>
      <c r="L28" s="21">
        <f>IF($B28="","",IFERROR(VLOOKUP(L$4&amp;$B$1&amp;$B$2,REDUCA!$1:$1048576,$C28,0)*$D28,"-"))</f>
        <v>18.736073426351137</v>
      </c>
      <c r="M28" s="21">
        <f>IF($B28="","",IFERROR(VLOOKUP(M$4&amp;$B$1&amp;$B$2,REDUCA!$1:$1048576,$C28,0)*$D28,"-"))</f>
        <v>17.432071078067153</v>
      </c>
      <c r="N28" s="21">
        <f>IF($B28="","",IFERROR(VLOOKUP(N$4&amp;$B$1&amp;$B$2,REDUCA!$1:$1048576,$C28,0)*$D28,"-"))</f>
        <v>17.525559092622142</v>
      </c>
      <c r="O28" s="21">
        <f>IF($B28="","",IFERROR(VLOOKUP(O$4&amp;$B$1&amp;$B$2,REDUCA!$1:$1048576,$C28,0)*$D28,"-"))</f>
        <v>18.422608719090828</v>
      </c>
      <c r="P28" s="21">
        <f>IF($B28="","",IFERROR(VLOOKUP(P$4&amp;$B$1&amp;$B$2,REDUCA!$1:$1048576,$C28,0)*$D28,"-"))</f>
        <v>16.806478179621493</v>
      </c>
      <c r="Q28" s="16"/>
      <c r="R28" s="16"/>
      <c r="S28" s="16"/>
      <c r="T28" s="16"/>
      <c r="U28" s="16"/>
      <c r="V28" s="17"/>
      <c r="W28" s="18"/>
      <c r="X28" s="19"/>
    </row>
    <row r="29" spans="2:24" ht="20.100000000000001" customHeight="1">
      <c r="C29" s="67"/>
      <c r="D29" s="67"/>
      <c r="E29" s="11" t="s">
        <v>183</v>
      </c>
      <c r="F29" s="11"/>
      <c r="G29" s="12" t="str">
        <f>IF($B29="","",IFERROR(VLOOKUP(G$4&amp;$B$1&amp;$B$2,REDUCA!$1:$1048576,$C29,0)*$D29,"-"))</f>
        <v/>
      </c>
      <c r="H29" s="12" t="str">
        <f>IF($B29="","",IFERROR(VLOOKUP(H$4&amp;$B$1&amp;$B$2,REDUCA!$1:$1048576,$C29,0)*$D29,"-"))</f>
        <v/>
      </c>
      <c r="I29" s="12" t="str">
        <f>IF($B29="","",IFERROR(VLOOKUP(I$4&amp;$B$1&amp;$B$2,REDUCA!$1:$1048576,$C29,0)*$D29,"-"))</f>
        <v/>
      </c>
      <c r="J29" s="12" t="str">
        <f>IF($B29="","",IFERROR(VLOOKUP(J$4&amp;$B$1&amp;$B$2,REDUCA!$1:$1048576,$C29,0)*$D29,"-"))</f>
        <v/>
      </c>
      <c r="K29" s="12" t="str">
        <f>IF($B29="","",IFERROR(VLOOKUP(K$4&amp;$B$1&amp;$B$2,REDUCA!$1:$1048576,$C29,0)*$D29,"-"))</f>
        <v/>
      </c>
      <c r="L29" s="12" t="str">
        <f>IF($B29="","",IFERROR(VLOOKUP(L$4&amp;$B$1&amp;$B$2,REDUCA!$1:$1048576,$C29,0)*$D29,"-"))</f>
        <v/>
      </c>
      <c r="M29" s="13" t="str">
        <f>IF($B29="","",IFERROR(VLOOKUP(M$4&amp;$B$1&amp;$B$2,REDUCA!$1:$1048576,$C29,0)*$D29,"-"))</f>
        <v/>
      </c>
      <c r="N29" s="13" t="str">
        <f>IF($B29="","",IFERROR(VLOOKUP(N$4&amp;$B$1&amp;$B$2,REDUCA!$1:$1048576,$C29,0)*$D29,"-"))</f>
        <v/>
      </c>
      <c r="O29" s="13" t="str">
        <f>IF($B29="","",IFERROR(VLOOKUP(O$4&amp;$B$1&amp;$B$2,REDUCA!$1:$1048576,$C29,0)*$D29,"-"))</f>
        <v/>
      </c>
      <c r="P29" s="13" t="str">
        <f>IF($B29="","",IFERROR(VLOOKUP(P$4&amp;$B$1&amp;$B$2,REDUCA!$1:$1048576,$C29,0)*$D29,"-"))</f>
        <v/>
      </c>
      <c r="Q29" s="8"/>
      <c r="R29" s="8"/>
      <c r="S29" s="8"/>
      <c r="V29" s="9"/>
      <c r="W29" s="10"/>
      <c r="X29" s="10"/>
    </row>
    <row r="30" spans="2:24" ht="20.100000000000001" customHeight="1">
      <c r="B30" s="66" t="s">
        <v>0</v>
      </c>
      <c r="C30" s="67">
        <f>HLOOKUP($B30,REDUCA!$1:$2,2,0)</f>
        <v>29</v>
      </c>
      <c r="D30" s="67">
        <v>100</v>
      </c>
      <c r="E30" s="14"/>
      <c r="F30" s="14" t="s">
        <v>39</v>
      </c>
      <c r="G30" s="15">
        <f>IF($B30="","",IFERROR(VLOOKUP(G$4&amp;$B$1&amp;$B$2,REDUCA!$1:$1048576,$C30,0)*$D30,"-"))</f>
        <v>6.1650049294681635</v>
      </c>
      <c r="H30" s="15">
        <f>IF($B30="","",IFERROR(VLOOKUP(H$4&amp;$B$1&amp;$B$2,REDUCA!$1:$1048576,$C30,0)*$D30,"-"))</f>
        <v>5.6444082411141796</v>
      </c>
      <c r="I30" s="15">
        <f>IF($B30="","",IFERROR(VLOOKUP(I$4&amp;$B$1&amp;$B$2,REDUCA!$1:$1048576,$C30,0)*$D30,"-"))</f>
        <v>4.5964981379900909</v>
      </c>
      <c r="J30" s="15">
        <f>IF($B30="","",IFERROR(VLOOKUP(J$4&amp;$B$1&amp;$B$2,REDUCA!$1:$1048576,$C30,0)*$D30,"-"))</f>
        <v>5.6443966628714692</v>
      </c>
      <c r="K30" s="15">
        <f>IF($B30="","",IFERROR(VLOOKUP(K$4&amp;$B$1&amp;$B$2,REDUCA!$1:$1048576,$C30,0)*$D30,"-"))</f>
        <v>5.3478095021669612</v>
      </c>
      <c r="L30" s="15">
        <f>IF($B30="","",IFERROR(VLOOKUP(L$4&amp;$B$1&amp;$B$2,REDUCA!$1:$1048576,$C30,0)*$D30,"-"))</f>
        <v>6.7404260074747953</v>
      </c>
      <c r="M30" s="15">
        <f>IF($B30="","",IFERROR(VLOOKUP(M$4&amp;$B$1&amp;$B$2,REDUCA!$1:$1048576,$C30,0)*$D30,"-"))</f>
        <v>4.6799724707501715</v>
      </c>
      <c r="N30" s="15">
        <f>IF($B30="","",IFERROR(VLOOKUP(N$4&amp;$B$1&amp;$B$2,REDUCA!$1:$1048576,$C30,0)*$D30,"-"))</f>
        <v>4.8443806175254416</v>
      </c>
      <c r="O30" s="15">
        <f>IF($B30="","",IFERROR(VLOOKUP(O$4&amp;$B$1&amp;$B$2,REDUCA!$1:$1048576,$C30,0)*$D30,"-"))</f>
        <v>5.8610043551115574</v>
      </c>
      <c r="P30" s="15">
        <f>IF($B30="","",IFERROR(VLOOKUP(P$4&amp;$B$1&amp;$B$2,REDUCA!$1:$1048576,$C30,0)*$D30,"-"))</f>
        <v>2.2778402071413733</v>
      </c>
      <c r="Q30" s="16"/>
      <c r="R30" s="16"/>
      <c r="S30" s="16"/>
      <c r="T30" s="16"/>
      <c r="U30" s="16"/>
      <c r="V30" s="17"/>
      <c r="W30" s="18"/>
      <c r="X30" s="19"/>
    </row>
    <row r="31" spans="2:24" ht="20.100000000000001" customHeight="1">
      <c r="B31" s="66" t="s">
        <v>1</v>
      </c>
      <c r="C31" s="67">
        <f>HLOOKUP($B31,REDUCA!$1:$2,2,0)</f>
        <v>5</v>
      </c>
      <c r="D31" s="67">
        <v>100</v>
      </c>
      <c r="E31" s="20"/>
      <c r="F31" s="20" t="s">
        <v>40</v>
      </c>
      <c r="G31" s="21">
        <f>IF($B31="","",IFERROR(VLOOKUP(G$4&amp;$B$1&amp;$B$2,REDUCA!$1:$1048576,$C31,0)*$D31,"-"))</f>
        <v>1.4989194905512897</v>
      </c>
      <c r="H31" s="21">
        <f>IF($B31="","",IFERROR(VLOOKUP(H$4&amp;$B$1&amp;$B$2,REDUCA!$1:$1048576,$C31,0)*$D31,"-"))</f>
        <v>0.99921452338897609</v>
      </c>
      <c r="I31" s="21">
        <f>IF($B31="","",IFERROR(VLOOKUP(I$4&amp;$B$1&amp;$B$2,REDUCA!$1:$1048576,$C31,0)*$D31,"-"))</f>
        <v>1.2472203588689554</v>
      </c>
      <c r="J31" s="21">
        <f>IF($B31="","",IFERROR(VLOOKUP(J$4&amp;$B$1&amp;$B$2,REDUCA!$1:$1048576,$C31,0)*$D31,"-"))</f>
        <v>1.6373446967742147</v>
      </c>
      <c r="K31" s="21">
        <f>IF($B31="","",IFERROR(VLOOKUP(K$4&amp;$B$1&amp;$B$2,REDUCA!$1:$1048576,$C31,0)*$D31,"-"))</f>
        <v>1.3143565989465273</v>
      </c>
      <c r="L31" s="21">
        <f>IF($B31="","",IFERROR(VLOOKUP(L$4&amp;$B$1&amp;$B$2,REDUCA!$1:$1048576,$C31,0)*$D31,"-"))</f>
        <v>1.0108156447483043</v>
      </c>
      <c r="M31" s="21">
        <f>IF($B31="","",IFERROR(VLOOKUP(M$4&amp;$B$1&amp;$B$2,REDUCA!$1:$1048576,$C31,0)*$D31,"-"))</f>
        <v>0.86500867272881654</v>
      </c>
      <c r="N31" s="21">
        <f>IF($B31="","",IFERROR(VLOOKUP(N$4&amp;$B$1&amp;$B$2,REDUCA!$1:$1048576,$C31,0)*$D31,"-"))</f>
        <v>0.94951768308727602</v>
      </c>
      <c r="O31" s="21">
        <f>IF($B31="","",IFERROR(VLOOKUP(O$4&amp;$B$1&amp;$B$2,REDUCA!$1:$1048576,$C31,0)*$D31,"-"))</f>
        <v>0.56429590754142878</v>
      </c>
      <c r="P31" s="21">
        <f>IF($B31="","",IFERROR(VLOOKUP(P$4&amp;$B$1&amp;$B$2,REDUCA!$1:$1048576,$C31,0)*$D31,"-"))</f>
        <v>1.029173462467984</v>
      </c>
      <c r="Q31" s="16"/>
      <c r="R31" s="16"/>
      <c r="S31" s="16"/>
      <c r="T31" s="16"/>
      <c r="U31" s="16"/>
      <c r="V31" s="17"/>
      <c r="W31" s="18"/>
      <c r="X31" s="19"/>
    </row>
    <row r="32" spans="2:24" ht="20.100000000000001" customHeight="1">
      <c r="C32" s="67"/>
      <c r="D32" s="67"/>
      <c r="E32" s="11" t="s">
        <v>121</v>
      </c>
      <c r="F32" s="11"/>
      <c r="G32" s="12" t="str">
        <f>IF($B32="","",IFERROR(VLOOKUP(G$4&amp;$B$1&amp;$B$2,REDUCA!$1:$1048576,$C32,0)*$D32,"-"))</f>
        <v/>
      </c>
      <c r="H32" s="12" t="str">
        <f>IF($B32="","",IFERROR(VLOOKUP(H$4&amp;$B$1&amp;$B$2,REDUCA!$1:$1048576,$C32,0)*$D32,"-"))</f>
        <v/>
      </c>
      <c r="I32" s="12" t="str">
        <f>IF($B32="","",IFERROR(VLOOKUP(I$4&amp;$B$1&amp;$B$2,REDUCA!$1:$1048576,$C32,0)*$D32,"-"))</f>
        <v/>
      </c>
      <c r="J32" s="12" t="str">
        <f>IF($B32="","",IFERROR(VLOOKUP(J$4&amp;$B$1&amp;$B$2,REDUCA!$1:$1048576,$C32,0)*$D32,"-"))</f>
        <v/>
      </c>
      <c r="K32" s="12" t="str">
        <f>IF($B32="","",IFERROR(VLOOKUP(K$4&amp;$B$1&amp;$B$2,REDUCA!$1:$1048576,$C32,0)*$D32,"-"))</f>
        <v/>
      </c>
      <c r="L32" s="12" t="str">
        <f>IF($B32="","",IFERROR(VLOOKUP(L$4&amp;$B$1&amp;$B$2,REDUCA!$1:$1048576,$C32,0)*$D32,"-"))</f>
        <v/>
      </c>
      <c r="M32" s="13" t="str">
        <f>IF($B32="","",IFERROR(VLOOKUP(M$4&amp;$B$1&amp;$B$2,REDUCA!$1:$1048576,$C32,0)*$D32,"-"))</f>
        <v/>
      </c>
      <c r="N32" s="13" t="str">
        <f>IF($B32="","",IFERROR(VLOOKUP(N$4&amp;$B$1&amp;$B$2,REDUCA!$1:$1048576,$C32,0)*$D32,"-"))</f>
        <v/>
      </c>
      <c r="O32" s="13" t="str">
        <f>IF($B32="","",IFERROR(VLOOKUP(O$4&amp;$B$1&amp;$B$2,REDUCA!$1:$1048576,$C32,0)*$D32,"-"))</f>
        <v/>
      </c>
      <c r="P32" s="13" t="str">
        <f>IF($B32="","",IFERROR(VLOOKUP(P$4&amp;$B$1&amp;$B$2,REDUCA!$1:$1048576,$C32,0)*$D32,"-"))</f>
        <v/>
      </c>
      <c r="Q32" s="8"/>
      <c r="R32" s="8"/>
      <c r="S32" s="8"/>
      <c r="V32" s="9"/>
      <c r="W32" s="10"/>
      <c r="X32" s="10"/>
    </row>
    <row r="33" spans="2:24" ht="20.100000000000001" customHeight="1">
      <c r="B33" s="66" t="s">
        <v>3</v>
      </c>
      <c r="C33" s="67">
        <f>HLOOKUP($B33,REDUCA!$1:$2,2,0)</f>
        <v>7</v>
      </c>
      <c r="D33" s="67">
        <v>1</v>
      </c>
      <c r="E33" s="14"/>
      <c r="F33" s="14" t="s">
        <v>168</v>
      </c>
      <c r="G33" s="15">
        <f>IF($B33="","",IFERROR(VLOOKUP(G$4&amp;$B$1&amp;$B$2,REDUCA!$1:$1048576,$C33,0)*$D33,"-"))</f>
        <v>1.1303449688386926</v>
      </c>
      <c r="H33" s="15">
        <f>IF($B33="","",IFERROR(VLOOKUP(H$4&amp;$B$1&amp;$B$2,REDUCA!$1:$1048576,$C33,0)*$D33,"-"))</f>
        <v>1.0455617302063571</v>
      </c>
      <c r="I33" s="15">
        <f>IF($B33="","",IFERROR(VLOOKUP(I$4&amp;$B$1&amp;$B$2,REDUCA!$1:$1048576,$C33,0)*$D33,"-"))</f>
        <v>1.0422436739275889</v>
      </c>
      <c r="J33" s="15">
        <f>IF($B33="","",IFERROR(VLOOKUP(J$4&amp;$B$1&amp;$B$2,REDUCA!$1:$1048576,$C33,0)*$D33,"-"))</f>
        <v>1.0585915132987154</v>
      </c>
      <c r="K33" s="15">
        <f>IF($B33="","",IFERROR(VLOOKUP(K$4&amp;$B$1&amp;$B$2,REDUCA!$1:$1048576,$C33,0)*$D33,"-"))</f>
        <v>1.0404341604024927</v>
      </c>
      <c r="L33" s="15">
        <f>IF($B33="","",IFERROR(VLOOKUP(L$4&amp;$B$1&amp;$B$2,REDUCA!$1:$1048576,$C33,0)*$D33,"-"))</f>
        <v>1.016433399398635</v>
      </c>
      <c r="M33" s="15">
        <f>IF($B33="","",IFERROR(VLOOKUP(M$4&amp;$B$1&amp;$B$2,REDUCA!$1:$1048576,$C33,0)*$D33,"-"))</f>
        <v>1.1986867588253607</v>
      </c>
      <c r="N33" s="15">
        <f>IF($B33="","",IFERROR(VLOOKUP(N$4&amp;$B$1&amp;$B$2,REDUCA!$1:$1048576,$C33,0)*$D33,"-"))</f>
        <v>1.2811202581101302</v>
      </c>
      <c r="O33" s="15">
        <f>IF($B33="","",IFERROR(VLOOKUP(O$4&amp;$B$1&amp;$B$2,REDUCA!$1:$1048576,$C33,0)*$D33,"-"))</f>
        <v>1.2964320421383393</v>
      </c>
      <c r="P33" s="15">
        <f>IF($B33="","",IFERROR(VLOOKUP(P$4&amp;$B$1&amp;$B$2,REDUCA!$1:$1048576,$C33,0)*$D33,"-"))</f>
        <v>1.2924436208782069</v>
      </c>
      <c r="Q33" s="16"/>
      <c r="R33" s="16"/>
      <c r="S33" s="16"/>
      <c r="T33" s="16"/>
      <c r="U33" s="16"/>
      <c r="V33" s="17"/>
      <c r="W33" s="18"/>
      <c r="X33" s="19"/>
    </row>
    <row r="34" spans="2:24" ht="25.5" customHeight="1">
      <c r="B34" s="66" t="s">
        <v>4</v>
      </c>
      <c r="C34" s="67">
        <f>HLOOKUP($B34,REDUCA!$1:$2,2,0)</f>
        <v>8</v>
      </c>
      <c r="D34" s="67">
        <v>100</v>
      </c>
      <c r="E34" s="14"/>
      <c r="F34" s="14" t="s">
        <v>43</v>
      </c>
      <c r="G34" s="15">
        <f>IF($B34="","",IFERROR(VLOOKUP(G$4&amp;$B$1&amp;$B$2,REDUCA!$1:$1048576,$C34,0)*$D34,"-"))</f>
        <v>14.659817170277423</v>
      </c>
      <c r="H34" s="15">
        <f>IF($B34="","",IFERROR(VLOOKUP(H$4&amp;$B$1&amp;$B$2,REDUCA!$1:$1048576,$C34,0)*$D34,"-"))</f>
        <v>12.593454143613894</v>
      </c>
      <c r="I34" s="15">
        <f>IF($B34="","",IFERROR(VLOOKUP(I$4&amp;$B$1&amp;$B$2,REDUCA!$1:$1048576,$C34,0)*$D34,"-"))</f>
        <v>12.104590949342462</v>
      </c>
      <c r="J34" s="15">
        <f>IF($B34="","",IFERROR(VLOOKUP(J$4&amp;$B$1&amp;$B$2,REDUCA!$1:$1048576,$C34,0)*$D34,"-"))</f>
        <v>12.584978009546536</v>
      </c>
      <c r="K34" s="15">
        <f>IF($B34="","",IFERROR(VLOOKUP(K$4&amp;$B$1&amp;$B$2,REDUCA!$1:$1048576,$C34,0)*$D34,"-"))</f>
        <v>12.816951999146406</v>
      </c>
      <c r="L34" s="15">
        <f>IF($B34="","",IFERROR(VLOOKUP(L$4&amp;$B$1&amp;$B$2,REDUCA!$1:$1048576,$C34,0)*$D34,"-"))</f>
        <v>11.710832340149796</v>
      </c>
      <c r="M34" s="15">
        <f>IF($B34="","",IFERROR(VLOOKUP(M$4&amp;$B$1&amp;$B$2,REDUCA!$1:$1048576,$C34,0)*$D34,"-"))</f>
        <v>14.344895624011937</v>
      </c>
      <c r="N34" s="15">
        <f>IF($B34="","",IFERROR(VLOOKUP(N$4&amp;$B$1&amp;$B$2,REDUCA!$1:$1048576,$C34,0)*$D34,"-"))</f>
        <v>15.676239423699073</v>
      </c>
      <c r="O34" s="15">
        <f>IF($B34="","",IFERROR(VLOOKUP(O$4&amp;$B$1&amp;$B$2,REDUCA!$1:$1048576,$C34,0)*$D34,"-"))</f>
        <v>16.331392123575235</v>
      </c>
      <c r="P34" s="15">
        <f>IF($B34="","",IFERROR(VLOOKUP(P$4&amp;$B$1&amp;$B$2,REDUCA!$1:$1048576,$C34,0)*$D34,"-"))</f>
        <v>17.097496009073947</v>
      </c>
      <c r="Q34" s="16"/>
      <c r="R34" s="16"/>
      <c r="S34" s="16"/>
      <c r="T34" s="16"/>
      <c r="U34" s="16"/>
      <c r="V34" s="17"/>
      <c r="W34" s="18"/>
      <c r="X34" s="19"/>
    </row>
    <row r="35" spans="2:24" ht="25.5" customHeight="1">
      <c r="B35" s="66" t="s">
        <v>92</v>
      </c>
      <c r="C35" s="67">
        <f>HLOOKUP($B35,REDUCA!$1:$2,2,0)</f>
        <v>38</v>
      </c>
      <c r="D35" s="67">
        <v>1</v>
      </c>
      <c r="E35" s="14"/>
      <c r="F35" s="14" t="s">
        <v>169</v>
      </c>
      <c r="G35" s="15">
        <f>IF($B35="","",IFERROR(VLOOKUP(G$4&amp;$B$1&amp;$B$2,REDUCA!$1:$1048576,$C35,0)*$D35,"-"))</f>
        <v>2.3873839516418975</v>
      </c>
      <c r="H35" s="15">
        <f>IF($B35="","",IFERROR(VLOOKUP(H$4&amp;$B$1&amp;$B$2,REDUCA!$1:$1048576,$C35,0)*$D35,"-"))</f>
        <v>2.3428860828574662</v>
      </c>
      <c r="I35" s="15">
        <f>IF($B35="","",IFERROR(VLOOKUP(I$4&amp;$B$1&amp;$B$2,REDUCA!$1:$1048576,$C35,0)*$D35,"-"))</f>
        <v>2.6525640338331757</v>
      </c>
      <c r="J35" s="15">
        <f>IF($B35="","",IFERROR(VLOOKUP(J$4&amp;$B$1&amp;$B$2,REDUCA!$1:$1048576,$C35,0)*$D35,"-"))</f>
        <v>2.630609616103369</v>
      </c>
      <c r="K35" s="15">
        <f>IF($B35="","",IFERROR(VLOOKUP(K$4&amp;$B$1&amp;$B$2,REDUCA!$1:$1048576,$C35,0)*$D35,"-"))</f>
        <v>2.4722998183594647</v>
      </c>
      <c r="L35" s="15">
        <f>IF($B35="","",IFERROR(VLOOKUP(L$4&amp;$B$1&amp;$B$2,REDUCA!$1:$1048576,$C35,0)*$D35,"-"))</f>
        <v>2.1527152926302113</v>
      </c>
      <c r="M35" s="15">
        <f>IF($B35="","",IFERROR(VLOOKUP(M$4&amp;$B$1&amp;$B$2,REDUCA!$1:$1048576,$C35,0)*$D35,"-"))</f>
        <v>2.71443264244646</v>
      </c>
      <c r="N35" s="15">
        <f>IF($B35="","",IFERROR(VLOOKUP(N$4&amp;$B$1&amp;$B$2,REDUCA!$1:$1048576,$C35,0)*$D35,"-"))</f>
        <v>2.7245847682810331</v>
      </c>
      <c r="O35" s="15">
        <f>IF($B35="","",IFERROR(VLOOKUP(O$4&amp;$B$1&amp;$B$2,REDUCA!$1:$1048576,$C35,0)*$D35,"-"))</f>
        <v>2.4466751777024429</v>
      </c>
      <c r="P35" s="15">
        <f>IF($B35="","",IFERROR(VLOOKUP(P$4&amp;$B$1&amp;$B$2,REDUCA!$1:$1048576,$C35,0)*$D35,"-"))</f>
        <v>2.3102502325990746</v>
      </c>
      <c r="Q35" s="16"/>
      <c r="R35" s="16"/>
      <c r="S35" s="16"/>
      <c r="T35" s="16"/>
      <c r="U35" s="16"/>
      <c r="V35" s="17"/>
      <c r="W35" s="18"/>
      <c r="X35" s="19"/>
    </row>
    <row r="36" spans="2:24" ht="25.5" customHeight="1">
      <c r="B36" s="66" t="s">
        <v>93</v>
      </c>
      <c r="C36" s="67">
        <f>HLOOKUP($B36,REDUCA!$1:$2,2,0)</f>
        <v>39</v>
      </c>
      <c r="D36" s="67">
        <v>1</v>
      </c>
      <c r="E36" s="14"/>
      <c r="F36" s="14" t="s">
        <v>170</v>
      </c>
      <c r="G36" s="15">
        <f>IF($B36="","",IFERROR(VLOOKUP(G$4&amp;$B$1&amp;$B$2,REDUCA!$1:$1048576,$C36,0)*$D36,"-"))</f>
        <v>2.4854013420640344</v>
      </c>
      <c r="H36" s="15">
        <f>IF($B36="","",IFERROR(VLOOKUP(H$4&amp;$B$1&amp;$B$2,REDUCA!$1:$1048576,$C36,0)*$D36,"-"))</f>
        <v>2.4473256029493542</v>
      </c>
      <c r="I36" s="15">
        <f>IF($B36="","",IFERROR(VLOOKUP(I$4&amp;$B$1&amp;$B$2,REDUCA!$1:$1048576,$C36,0)*$D36,"-"))</f>
        <v>2.7376604537865723</v>
      </c>
      <c r="J36" s="15">
        <f>IF($B36="","",IFERROR(VLOOKUP(J$4&amp;$B$1&amp;$B$2,REDUCA!$1:$1048576,$C36,0)*$D36,"-"))</f>
        <v>2.7484070113944585</v>
      </c>
      <c r="K36" s="15">
        <f>IF($B36="","",IFERROR(VLOOKUP(K$4&amp;$B$1&amp;$B$2,REDUCA!$1:$1048576,$C36,0)*$D36,"-"))</f>
        <v>2.9229791455948546</v>
      </c>
      <c r="L36" s="15">
        <f>IF($B36="","",IFERROR(VLOOKUP(L$4&amp;$B$1&amp;$B$2,REDUCA!$1:$1048576,$C36,0)*$D36,"-"))</f>
        <v>2.6507471070260391</v>
      </c>
      <c r="M36" s="15">
        <f>IF($B36="","",IFERROR(VLOOKUP(M$4&amp;$B$1&amp;$B$2,REDUCA!$1:$1048576,$C36,0)*$D36,"-"))</f>
        <v>2.7351176692546719</v>
      </c>
      <c r="N36" s="15">
        <f>IF($B36="","",IFERROR(VLOOKUP(N$4&amp;$B$1&amp;$B$2,REDUCA!$1:$1048576,$C36,0)*$D36,"-"))</f>
        <v>2.797417358937325</v>
      </c>
      <c r="O36" s="15">
        <f>IF($B36="","",IFERROR(VLOOKUP(O$4&amp;$B$1&amp;$B$2,REDUCA!$1:$1048576,$C36,0)*$D36,"-"))</f>
        <v>2.543975808985234</v>
      </c>
      <c r="P36" s="15">
        <f>IF($B36="","",IFERROR(VLOOKUP(P$4&amp;$B$1&amp;$B$2,REDUCA!$1:$1048576,$C36,0)*$D36,"-"))</f>
        <v>2.190999614237001</v>
      </c>
      <c r="Q36" s="16"/>
      <c r="R36" s="16"/>
      <c r="S36" s="16"/>
      <c r="T36" s="16"/>
      <c r="U36" s="16"/>
      <c r="V36" s="17"/>
      <c r="W36" s="18"/>
      <c r="X36" s="19"/>
    </row>
    <row r="37" spans="2:24" ht="20.100000000000001" customHeight="1">
      <c r="B37" s="66" t="s">
        <v>94</v>
      </c>
      <c r="C37" s="67">
        <f>HLOOKUP($B37,REDUCA!$1:$2,2,0)</f>
        <v>40</v>
      </c>
      <c r="D37" s="67">
        <v>1</v>
      </c>
      <c r="E37" s="14"/>
      <c r="F37" s="14" t="s">
        <v>171</v>
      </c>
      <c r="G37" s="15">
        <f>IF($B37="","",IFERROR(VLOOKUP(G$4&amp;$B$1&amp;$B$2,REDUCA!$1:$1048576,$C37,0)*$D37,"-"))</f>
        <v>4.0793057733408284</v>
      </c>
      <c r="H37" s="15">
        <f>IF($B37="","",IFERROR(VLOOKUP(H$4&amp;$B$1&amp;$B$2,REDUCA!$1:$1048576,$C37,0)*$D37,"-"))</f>
        <v>3.881005475550618</v>
      </c>
      <c r="I37" s="15">
        <f>IF($B37="","",IFERROR(VLOOKUP(I$4&amp;$B$1&amp;$B$2,REDUCA!$1:$1048576,$C37,0)*$D37,"-"))</f>
        <v>4.1842539018241371</v>
      </c>
      <c r="J37" s="15">
        <f>IF($B37="","",IFERROR(VLOOKUP(J$4&amp;$B$1&amp;$B$2,REDUCA!$1:$1048576,$C37,0)*$D37,"-"))</f>
        <v>4.4372716419139371</v>
      </c>
      <c r="K37" s="15">
        <f>IF($B37="","",IFERROR(VLOOKUP(K$4&amp;$B$1&amp;$B$2,REDUCA!$1:$1048576,$C37,0)*$D37,"-"))</f>
        <v>4.5779543903923203</v>
      </c>
      <c r="L37" s="15">
        <f>IF($B37="","",IFERROR(VLOOKUP(L$4&amp;$B$1&amp;$B$2,REDUCA!$1:$1048576,$C37,0)*$D37,"-"))</f>
        <v>4.6447072431499414</v>
      </c>
      <c r="M37" s="15">
        <f>IF($B37="","",IFERROR(VLOOKUP(M$4&amp;$B$1&amp;$B$2,REDUCA!$1:$1048576,$C37,0)*$D37,"-"))</f>
        <v>4.7113393257467386</v>
      </c>
      <c r="N37" s="15">
        <f>IF($B37="","",IFERROR(VLOOKUP(N$4&amp;$B$1&amp;$B$2,REDUCA!$1:$1048576,$C37,0)*$D37,"-"))</f>
        <v>4.6285119720022871</v>
      </c>
      <c r="O37" s="15">
        <f>IF($B37="","",IFERROR(VLOOKUP(O$4&amp;$B$1&amp;$B$2,REDUCA!$1:$1048576,$C37,0)*$D37,"-"))</f>
        <v>4.1469804637229544</v>
      </c>
      <c r="P37" s="15">
        <f>IF($B37="","",IFERROR(VLOOKUP(P$4&amp;$B$1&amp;$B$2,REDUCA!$1:$1048576,$C37,0)*$D37,"-"))</f>
        <v>3.1024556952601303</v>
      </c>
      <c r="Q37" s="16"/>
      <c r="R37" s="16"/>
      <c r="S37" s="16"/>
      <c r="T37" s="16"/>
      <c r="U37" s="16"/>
      <c r="V37" s="17"/>
      <c r="W37" s="18"/>
      <c r="X37" s="19"/>
    </row>
    <row r="38" spans="2:24" ht="27" customHeight="1">
      <c r="B38" s="66" t="s">
        <v>190</v>
      </c>
      <c r="C38" s="67">
        <f>HLOOKUP($B38,REDUCA!$1:$2,2,0)</f>
        <v>48</v>
      </c>
      <c r="D38" s="67">
        <v>100</v>
      </c>
      <c r="E38" s="14"/>
      <c r="F38" s="14" t="s">
        <v>193</v>
      </c>
      <c r="G38" s="15">
        <f>IF($B38="","",IFERROR(VLOOKUP(G$4&amp;$B$1&amp;$B$2,REDUCA!$1:$1048576,$C38,0)*$D38,"-"))</f>
        <v>19.549381243426865</v>
      </c>
      <c r="H38" s="15">
        <f>IF($B38="","",IFERROR(VLOOKUP(H$4&amp;$B$1&amp;$B$2,REDUCA!$1:$1048576,$C38,0)*$D38,"-"))</f>
        <v>18.67008732700609</v>
      </c>
      <c r="I38" s="15">
        <f>IF($B38="","",IFERROR(VLOOKUP(I$4&amp;$B$1&amp;$B$2,REDUCA!$1:$1048576,$C38,0)*$D38,"-"))</f>
        <v>18.482695171111409</v>
      </c>
      <c r="J38" s="15">
        <f>IF($B38="","",IFERROR(VLOOKUP(J$4&amp;$B$1&amp;$B$2,REDUCA!$1:$1048576,$C38,0)*$D38,"-"))</f>
        <v>17.537308452133054</v>
      </c>
      <c r="K38" s="15">
        <f>IF($B38="","",IFERROR(VLOOKUP(K$4&amp;$B$1&amp;$B$2,REDUCA!$1:$1048576,$C38,0)*$D38,"-"))</f>
        <v>17.491098302283952</v>
      </c>
      <c r="L38" s="15">
        <f>IF($B38="","",IFERROR(VLOOKUP(L$4&amp;$B$1&amp;$B$2,REDUCA!$1:$1048576,$C38,0)*$D38,"-"))</f>
        <v>15.499905783830769</v>
      </c>
      <c r="M38" s="15">
        <f>IF($B38="","",IFERROR(VLOOKUP(M$4&amp;$B$1&amp;$B$2,REDUCA!$1:$1048576,$C38,0)*$D38,"-"))</f>
        <v>18.570835487459071</v>
      </c>
      <c r="N38" s="15">
        <f>IF($B38="","",IFERROR(VLOOKUP(N$4&amp;$B$1&amp;$B$2,REDUCA!$1:$1048576,$C38,0)*$D38,"-"))</f>
        <v>19.339723366166542</v>
      </c>
      <c r="O38" s="15">
        <f>IF($B38="","",IFERROR(VLOOKUP(O$4&amp;$B$1&amp;$B$2,REDUCA!$1:$1048576,$C38,0)*$D38,"-"))</f>
        <v>19.563119297221181</v>
      </c>
      <c r="P38" s="15">
        <f>IF($B38="","",IFERROR(VLOOKUP(P$4&amp;$B$1&amp;$B$2,REDUCA!$1:$1048576,$C38,0)*$D38,"-"))</f>
        <v>20.47586941762221</v>
      </c>
      <c r="Q38" s="16"/>
      <c r="R38" s="16"/>
      <c r="S38" s="16"/>
      <c r="T38" s="16"/>
      <c r="U38" s="16"/>
      <c r="V38" s="17"/>
      <c r="W38" s="18"/>
      <c r="X38" s="19"/>
    </row>
    <row r="39" spans="2:24" ht="27" customHeight="1">
      <c r="B39" s="66" t="s">
        <v>191</v>
      </c>
      <c r="C39" s="67">
        <f>HLOOKUP($B39,REDUCA!$1:$2,2,0)</f>
        <v>49</v>
      </c>
      <c r="D39" s="67">
        <v>100</v>
      </c>
      <c r="E39" s="14"/>
      <c r="F39" s="14" t="s">
        <v>194</v>
      </c>
      <c r="G39" s="15">
        <f>IF($B39="","",IFERROR(VLOOKUP(G$4&amp;$B$1&amp;$B$2,REDUCA!$1:$1048576,$C39,0)*$D39,"-"))</f>
        <v>30.160846660377761</v>
      </c>
      <c r="H39" s="15">
        <f>IF($B39="","",IFERROR(VLOOKUP(H$4&amp;$B$1&amp;$B$2,REDUCA!$1:$1048576,$C39,0)*$D39,"-"))</f>
        <v>25.402809480272122</v>
      </c>
      <c r="I39" s="15">
        <f>IF($B39="","",IFERROR(VLOOKUP(I$4&amp;$B$1&amp;$B$2,REDUCA!$1:$1048576,$C39,0)*$D39,"-"))</f>
        <v>27.74101139484176</v>
      </c>
      <c r="J39" s="15">
        <f>IF($B39="","",IFERROR(VLOOKUP(J$4&amp;$B$1&amp;$B$2,REDUCA!$1:$1048576,$C39,0)*$D39,"-"))</f>
        <v>26.195224041939795</v>
      </c>
      <c r="K39" s="15">
        <f>IF($B39="","",IFERROR(VLOOKUP(K$4&amp;$B$1&amp;$B$2,REDUCA!$1:$1048576,$C39,0)*$D39,"-"))</f>
        <v>26.768782166952793</v>
      </c>
      <c r="L39" s="15">
        <f>IF($B39="","",IFERROR(VLOOKUP(L$4&amp;$B$1&amp;$B$2,REDUCA!$1:$1048576,$C39,0)*$D39,"-"))</f>
        <v>25.946458985422698</v>
      </c>
      <c r="M39" s="15">
        <f>IF($B39="","",IFERROR(VLOOKUP(M$4&amp;$B$1&amp;$B$2,REDUCA!$1:$1048576,$C39,0)*$D39,"-"))</f>
        <v>23.657774887410554</v>
      </c>
      <c r="N39" s="15">
        <f>IF($B39="","",IFERROR(VLOOKUP(N$4&amp;$B$1&amp;$B$2,REDUCA!$1:$1048576,$C39,0)*$D39,"-"))</f>
        <v>25.481382163733212</v>
      </c>
      <c r="O39" s="15">
        <f>IF($B39="","",IFERROR(VLOOKUP(O$4&amp;$B$1&amp;$B$2,REDUCA!$1:$1048576,$C39,0)*$D39,"-"))</f>
        <v>25.424520892240025</v>
      </c>
      <c r="P39" s="15">
        <f>IF($B39="","",IFERROR(VLOOKUP(P$4&amp;$B$1&amp;$B$2,REDUCA!$1:$1048576,$C39,0)*$D39,"-"))</f>
        <v>24.940751120918396</v>
      </c>
      <c r="Q39" s="16"/>
      <c r="R39" s="16"/>
      <c r="S39" s="16"/>
      <c r="T39" s="16"/>
      <c r="U39" s="16"/>
      <c r="V39" s="17"/>
      <c r="W39" s="18"/>
      <c r="X39" s="19"/>
    </row>
    <row r="40" spans="2:24" ht="27" customHeight="1">
      <c r="B40" s="66" t="s">
        <v>192</v>
      </c>
      <c r="C40" s="67">
        <f>HLOOKUP($B40,REDUCA!$1:$2,2,0)</f>
        <v>50</v>
      </c>
      <c r="D40" s="67">
        <v>100</v>
      </c>
      <c r="E40" s="14"/>
      <c r="F40" s="14" t="s">
        <v>195</v>
      </c>
      <c r="G40" s="15">
        <f>IF($B40="","",IFERROR(VLOOKUP(G$4&amp;$B$1&amp;$B$2,REDUCA!$1:$1048576,$C40,0)*$D40,"-"))</f>
        <v>36.938871254739034</v>
      </c>
      <c r="H40" s="15">
        <f>IF($B40="","",IFERROR(VLOOKUP(H$4&amp;$B$1&amp;$B$2,REDUCA!$1:$1048576,$C40,0)*$D40,"-"))</f>
        <v>38.233556330645932</v>
      </c>
      <c r="I40" s="15">
        <f>IF($B40="","",IFERROR(VLOOKUP(I$4&amp;$B$1&amp;$B$2,REDUCA!$1:$1048576,$C40,0)*$D40,"-"))</f>
        <v>38.044789812801824</v>
      </c>
      <c r="J40" s="15">
        <f>IF($B40="","",IFERROR(VLOOKUP(J$4&amp;$B$1&amp;$B$2,REDUCA!$1:$1048576,$C40,0)*$D40,"-"))</f>
        <v>38.670737229958526</v>
      </c>
      <c r="K40" s="15">
        <f>IF($B40="","",IFERROR(VLOOKUP(K$4&amp;$B$1&amp;$B$2,REDUCA!$1:$1048576,$C40,0)*$D40,"-"))</f>
        <v>37.193800001580556</v>
      </c>
      <c r="L40" s="15">
        <f>IF($B40="","",IFERROR(VLOOKUP(L$4&amp;$B$1&amp;$B$2,REDUCA!$1:$1048576,$C40,0)*$D40,"-"))</f>
        <v>35.28555634142667</v>
      </c>
      <c r="M40" s="15">
        <f>IF($B40="","",IFERROR(VLOOKUP(M$4&amp;$B$1&amp;$B$2,REDUCA!$1:$1048576,$C40,0)*$D40,"-"))</f>
        <v>35.472709484331773</v>
      </c>
      <c r="N40" s="15">
        <f>IF($B40="","",IFERROR(VLOOKUP(N$4&amp;$B$1&amp;$B$2,REDUCA!$1:$1048576,$C40,0)*$D40,"-"))</f>
        <v>33.969895836384545</v>
      </c>
      <c r="O40" s="15">
        <f>IF($B40="","",IFERROR(VLOOKUP(O$4&amp;$B$1&amp;$B$2,REDUCA!$1:$1048576,$C40,0)*$D40,"-"))</f>
        <v>29.59149855597688</v>
      </c>
      <c r="P40" s="15">
        <f>IF($B40="","",IFERROR(VLOOKUP(P$4&amp;$B$1&amp;$B$2,REDUCA!$1:$1048576,$C40,0)*$D40,"-"))</f>
        <v>24.735918265665223</v>
      </c>
      <c r="Q40" s="16"/>
      <c r="R40" s="16"/>
      <c r="S40" s="16"/>
      <c r="T40" s="16"/>
      <c r="U40" s="16"/>
      <c r="V40" s="17"/>
      <c r="W40" s="18"/>
      <c r="X40" s="19"/>
    </row>
    <row r="41" spans="2:24" ht="20.100000000000001" customHeight="1">
      <c r="B41" s="66" t="s">
        <v>95</v>
      </c>
      <c r="C41" s="67">
        <f>HLOOKUP($B41,REDUCA!$1:$2,2,0)</f>
        <v>41</v>
      </c>
      <c r="D41" s="67">
        <v>1</v>
      </c>
      <c r="E41" s="14"/>
      <c r="F41" s="14" t="s">
        <v>172</v>
      </c>
      <c r="G41" s="15">
        <f>IF($B41="","",IFERROR(VLOOKUP(G$4&amp;$B$1&amp;$B$2,REDUCA!$1:$1048576,$C41,0)*$D41,"-"))</f>
        <v>0.33629762137871755</v>
      </c>
      <c r="H41" s="15">
        <f>IF($B41="","",IFERROR(VLOOKUP(H$4&amp;$B$1&amp;$B$2,REDUCA!$1:$1048576,$C41,0)*$D41,"-"))</f>
        <v>0.31719936326578169</v>
      </c>
      <c r="I41" s="15">
        <f>IF($B41="","",IFERROR(VLOOKUP(I$4&amp;$B$1&amp;$B$2,REDUCA!$1:$1048576,$C41,0)*$D41,"-"))</f>
        <v>0.3169990477086731</v>
      </c>
      <c r="J41" s="15">
        <f>IF($B41="","",IFERROR(VLOOKUP(J$4&amp;$B$1&amp;$B$2,REDUCA!$1:$1048576,$C41,0)*$D41,"-"))</f>
        <v>0.32358202292656529</v>
      </c>
      <c r="K41" s="15">
        <f>IF($B41="","",IFERROR(VLOOKUP(K$4&amp;$B$1&amp;$B$2,REDUCA!$1:$1048576,$C41,0)*$D41,"-"))</f>
        <v>0.32969266689215593</v>
      </c>
      <c r="L41" s="15">
        <f>IF($B41="","",IFERROR(VLOOKUP(L$4&amp;$B$1&amp;$B$2,REDUCA!$1:$1048576,$C41,0)*$D41,"-"))</f>
        <v>0.30687491073164774</v>
      </c>
      <c r="M41" s="15">
        <f>IF($B41="","",IFERROR(VLOOKUP(M$4&amp;$B$1&amp;$B$2,REDUCA!$1:$1048576,$C41,0)*$D41,"-"))</f>
        <v>0.45722478838739838</v>
      </c>
      <c r="N41" s="15">
        <f>IF($B41="","",IFERROR(VLOOKUP(N$4&amp;$B$1&amp;$B$2,REDUCA!$1:$1048576,$C41,0)*$D41,"-"))</f>
        <v>0.51843760192925992</v>
      </c>
      <c r="O41" s="15">
        <f>IF($B41="","",IFERROR(VLOOKUP(O$4&amp;$B$1&amp;$B$2,REDUCA!$1:$1048576,$C41,0)*$D41,"-"))</f>
        <v>0.56451174966828388</v>
      </c>
      <c r="P41" s="15">
        <f>IF($B41="","",IFERROR(VLOOKUP(P$4&amp;$B$1&amp;$B$2,REDUCA!$1:$1048576,$C41,0)*$D41,"-"))</f>
        <v>0.48147385608043514</v>
      </c>
      <c r="Q41" s="16"/>
      <c r="R41" s="16"/>
      <c r="S41" s="16"/>
      <c r="T41" s="16"/>
      <c r="U41" s="16"/>
      <c r="V41" s="17"/>
      <c r="W41" s="18"/>
      <c r="X41" s="19"/>
    </row>
    <row r="42" spans="2:24" ht="20.100000000000001" customHeight="1">
      <c r="B42" s="66" t="s">
        <v>96</v>
      </c>
      <c r="C42" s="67">
        <f>HLOOKUP($B42,REDUCA!$1:$2,2,0)</f>
        <v>42</v>
      </c>
      <c r="D42" s="67">
        <v>1</v>
      </c>
      <c r="E42" s="14"/>
      <c r="F42" s="14" t="s">
        <v>173</v>
      </c>
      <c r="G42" s="15">
        <f>IF($B42="","",IFERROR(VLOOKUP(G$4&amp;$B$1&amp;$B$2,REDUCA!$1:$1048576,$C42,0)*$D42,"-"))</f>
        <v>1.2288197507574339</v>
      </c>
      <c r="H42" s="15">
        <f>IF($B42="","",IFERROR(VLOOKUP(H$4&amp;$B$1&amp;$B$2,REDUCA!$1:$1048576,$C42,0)*$D42,"-"))</f>
        <v>1.1281651101610981</v>
      </c>
      <c r="I42" s="15">
        <f>IF($B42="","",IFERROR(VLOOKUP(I$4&amp;$B$1&amp;$B$2,REDUCA!$1:$1048576,$C42,0)*$D42,"-"))</f>
        <v>1.1188311396035211</v>
      </c>
      <c r="J42" s="15">
        <f>IF($B42="","",IFERROR(VLOOKUP(J$4&amp;$B$1&amp;$B$2,REDUCA!$1:$1048576,$C42,0)*$D42,"-"))</f>
        <v>1.1452441854590856</v>
      </c>
      <c r="K42" s="15">
        <f>IF($B42="","",IFERROR(VLOOKUP(K$4&amp;$B$1&amp;$B$2,REDUCA!$1:$1048576,$C42,0)*$D42,"-"))</f>
        <v>1.1341651440746383</v>
      </c>
      <c r="L42" s="15">
        <f>IF($B42="","",IFERROR(VLOOKUP(L$4&amp;$B$1&amp;$B$2,REDUCA!$1:$1048576,$C42,0)*$D42,"-"))</f>
        <v>1.1065572075946017</v>
      </c>
      <c r="M42" s="15">
        <f>IF($B42="","",IFERROR(VLOOKUP(M$4&amp;$B$1&amp;$B$2,REDUCA!$1:$1048576,$C42,0)*$D42,"-"))</f>
        <v>1.2638102689798885</v>
      </c>
      <c r="N42" s="15">
        <f>IF($B42="","",IFERROR(VLOOKUP(N$4&amp;$B$1&amp;$B$2,REDUCA!$1:$1048576,$C42,0)*$D42,"-"))</f>
        <v>1.3458026260059297</v>
      </c>
      <c r="O42" s="15">
        <f>IF($B42="","",IFERROR(VLOOKUP(O$4&amp;$B$1&amp;$B$2,REDUCA!$1:$1048576,$C42,0)*$D42,"-"))</f>
        <v>1.3634637760429615</v>
      </c>
      <c r="P42" s="15">
        <f>IF($B42="","",IFERROR(VLOOKUP(P$4&amp;$B$1&amp;$B$2,REDUCA!$1:$1048576,$C42,0)*$D42,"-"))</f>
        <v>1.3663006903058648</v>
      </c>
      <c r="Q42" s="16"/>
      <c r="R42" s="16"/>
      <c r="S42" s="16"/>
      <c r="T42" s="16"/>
      <c r="U42" s="16"/>
      <c r="V42" s="17"/>
      <c r="W42" s="18"/>
      <c r="X42" s="19"/>
    </row>
    <row r="43" spans="2:24" ht="24.95" customHeight="1">
      <c r="B43" s="66" t="s">
        <v>97</v>
      </c>
      <c r="C43" s="67">
        <f>HLOOKUP($B43,REDUCA!$1:$2,2,0)</f>
        <v>43</v>
      </c>
      <c r="D43" s="67">
        <v>1</v>
      </c>
      <c r="E43" s="14"/>
      <c r="F43" s="14" t="s">
        <v>174</v>
      </c>
      <c r="G43" s="15">
        <f>IF($B43="","",IFERROR(VLOOKUP(G$4&amp;$B$1&amp;$B$2,REDUCA!$1:$1048576,$C43,0)*$D43,"-"))</f>
        <v>2.4326137015849478</v>
      </c>
      <c r="H43" s="15">
        <f>IF($B43="","",IFERROR(VLOOKUP(H$4&amp;$B$1&amp;$B$2,REDUCA!$1:$1048576,$C43,0)*$D43,"-"))</f>
        <v>2.2457264321141284</v>
      </c>
      <c r="I43" s="15">
        <f>IF($B43="","",IFERROR(VLOOKUP(I$4&amp;$B$1&amp;$B$2,REDUCA!$1:$1048576,$C43,0)*$D43,"-"))</f>
        <v>2.0778295423403672</v>
      </c>
      <c r="J43" s="15">
        <f>IF($B43="","",IFERROR(VLOOKUP(J$4&amp;$B$1&amp;$B$2,REDUCA!$1:$1048576,$C43,0)*$D43,"-"))</f>
        <v>2.0991613081607623</v>
      </c>
      <c r="K43" s="15">
        <f>IF($B43="","",IFERROR(VLOOKUP(K$4&amp;$B$1&amp;$B$2,REDUCA!$1:$1048576,$C43,0)*$D43,"-"))</f>
        <v>2.0561756333326509</v>
      </c>
      <c r="L43" s="15">
        <f>IF($B43="","",IFERROR(VLOOKUP(L$4&amp;$B$1&amp;$B$2,REDUCA!$1:$1048576,$C43,0)*$D43,"-"))</f>
        <v>1.9452942173646575</v>
      </c>
      <c r="M43" s="15">
        <f>IF($B43="","",IFERROR(VLOOKUP(M$4&amp;$B$1&amp;$B$2,REDUCA!$1:$1048576,$C43,0)*$D43,"-"))</f>
        <v>1.8031198852974304</v>
      </c>
      <c r="N43" s="15">
        <f>IF($B43="","",IFERROR(VLOOKUP(N$4&amp;$B$1&amp;$B$2,REDUCA!$1:$1048576,$C43,0)*$D43,"-"))</f>
        <v>1.868531949660293</v>
      </c>
      <c r="O43" s="15">
        <f>IF($B43="","",IFERROR(VLOOKUP(O$4&amp;$B$1&amp;$B$2,REDUCA!$1:$1048576,$C43,0)*$D43,"-"))</f>
        <v>1.8632271608337247</v>
      </c>
      <c r="P43" s="15">
        <f>IF($B43="","",IFERROR(VLOOKUP(P$4&amp;$B$1&amp;$B$2,REDUCA!$1:$1048576,$C43,0)*$D43,"-"))</f>
        <v>1.9984435451181766</v>
      </c>
      <c r="Q43" s="16"/>
      <c r="R43" s="16"/>
      <c r="S43" s="16"/>
      <c r="T43" s="16"/>
      <c r="U43" s="16"/>
      <c r="V43" s="17"/>
      <c r="W43" s="18"/>
      <c r="X43" s="19"/>
    </row>
    <row r="44" spans="2:24" ht="20.100000000000001" customHeight="1">
      <c r="B44" s="66" t="s">
        <v>25</v>
      </c>
      <c r="C44" s="67">
        <f>HLOOKUP($B44,REDUCA!$1:$2,2,0)</f>
        <v>65</v>
      </c>
      <c r="D44" s="67">
        <v>100</v>
      </c>
      <c r="E44" s="14"/>
      <c r="F44" s="14" t="s">
        <v>176</v>
      </c>
      <c r="G44" s="15">
        <f>IF($B44="","",IFERROR(VLOOKUP(G$4&amp;$B$1&amp;$B$2,REDUCA!$1:$1048576,$C44,0)*$D44,"-"))</f>
        <v>22.579110148685189</v>
      </c>
      <c r="H44" s="15">
        <f>IF($B44="","",IFERROR(VLOOKUP(H$4&amp;$B$1&amp;$B$2,REDUCA!$1:$1048576,$C44,0)*$D44,"-"))</f>
        <v>22.631284345131036</v>
      </c>
      <c r="I44" s="15">
        <f>IF($B44="","",IFERROR(VLOOKUP(I$4&amp;$B$1&amp;$B$2,REDUCA!$1:$1048576,$C44,0)*$D44,"-"))</f>
        <v>22.172216125580224</v>
      </c>
      <c r="J44" s="15">
        <f>IF($B44="","",IFERROR(VLOOKUP(J$4&amp;$B$1&amp;$B$2,REDUCA!$1:$1048576,$C44,0)*$D44,"-"))</f>
        <v>20.761088597325692</v>
      </c>
      <c r="K44" s="15">
        <f>IF($B44="","",IFERROR(VLOOKUP(K$4&amp;$B$1&amp;$B$2,REDUCA!$1:$1048576,$C44,0)*$D44,"-"))</f>
        <v>19.302862026547956</v>
      </c>
      <c r="L44" s="15">
        <f>IF($B44="","",IFERROR(VLOOKUP(L$4&amp;$B$1&amp;$B$2,REDUCA!$1:$1048576,$C44,0)*$D44,"-"))</f>
        <v>18.407856798904316</v>
      </c>
      <c r="M44" s="15">
        <f>IF($B44="","",IFERROR(VLOOKUP(M$4&amp;$B$1&amp;$B$2,REDUCA!$1:$1048576,$C44,0)*$D44,"-"))</f>
        <v>16.745599225102495</v>
      </c>
      <c r="N44" s="15">
        <f>IF($B44="","",IFERROR(VLOOKUP(N$4&amp;$B$1&amp;$B$2,REDUCA!$1:$1048576,$C44,0)*$D44,"-"))</f>
        <v>16.198138254473491</v>
      </c>
      <c r="O44" s="15">
        <f>IF($B44="","",IFERROR(VLOOKUP(O$4&amp;$B$1&amp;$B$2,REDUCA!$1:$1048576,$C44,0)*$D44,"-"))</f>
        <v>16.662477250551845</v>
      </c>
      <c r="P44" s="15">
        <f>IF($B44="","",IFERROR(VLOOKUP(P$4&amp;$B$1&amp;$B$2,REDUCA!$1:$1048576,$C44,0)*$D44,"-"))</f>
        <v>14.770223812530697</v>
      </c>
      <c r="Q44" s="16"/>
      <c r="R44" s="16"/>
      <c r="S44" s="16"/>
      <c r="T44" s="16"/>
      <c r="U44" s="16"/>
      <c r="V44" s="17"/>
      <c r="W44" s="18"/>
      <c r="X44" s="19"/>
    </row>
    <row r="45" spans="2:24" ht="20.100000000000001" customHeight="1">
      <c r="B45" s="66" t="s">
        <v>26</v>
      </c>
      <c r="C45" s="67">
        <f>HLOOKUP($B45,REDUCA!$1:$2,2,0)</f>
        <v>66</v>
      </c>
      <c r="D45" s="67">
        <v>100</v>
      </c>
      <c r="E45" s="14"/>
      <c r="F45" s="14" t="s">
        <v>177</v>
      </c>
      <c r="G45" s="15">
        <f>IF($B45="","",IFERROR(VLOOKUP(G$4&amp;$B$1&amp;$B$2,REDUCA!$1:$1048576,$C45,0)*$D45,"-"))</f>
        <v>25.946601363462879</v>
      </c>
      <c r="H45" s="15">
        <f>IF($B45="","",IFERROR(VLOOKUP(H$4&amp;$B$1&amp;$B$2,REDUCA!$1:$1048576,$C45,0)*$D45,"-"))</f>
        <v>24.054124528452885</v>
      </c>
      <c r="I45" s="15">
        <f>IF($B45="","",IFERROR(VLOOKUP(I$4&amp;$B$1&amp;$B$2,REDUCA!$1:$1048576,$C45,0)*$D45,"-"))</f>
        <v>24.56116209465484</v>
      </c>
      <c r="J45" s="15">
        <f>IF($B45="","",IFERROR(VLOOKUP(J$4&amp;$B$1&amp;$B$2,REDUCA!$1:$1048576,$C45,0)*$D45,"-"))</f>
        <v>23.499336549106275</v>
      </c>
      <c r="K45" s="15">
        <f>IF($B45="","",IFERROR(VLOOKUP(K$4&amp;$B$1&amp;$B$2,REDUCA!$1:$1048576,$C45,0)*$D45,"-"))</f>
        <v>22.365565555199858</v>
      </c>
      <c r="L45" s="15">
        <f>IF($B45="","",IFERROR(VLOOKUP(L$4&amp;$B$1&amp;$B$2,REDUCA!$1:$1048576,$C45,0)*$D45,"-"))</f>
        <v>20.684328371983405</v>
      </c>
      <c r="M45" s="15">
        <f>IF($B45="","",IFERROR(VLOOKUP(M$4&amp;$B$1&amp;$B$2,REDUCA!$1:$1048576,$C45,0)*$D45,"-"))</f>
        <v>21.550822640081876</v>
      </c>
      <c r="N45" s="15">
        <f>IF($B45="","",IFERROR(VLOOKUP(N$4&amp;$B$1&amp;$B$2,REDUCA!$1:$1048576,$C45,0)*$D45,"-"))</f>
        <v>20.985424860489875</v>
      </c>
      <c r="O45" s="15">
        <f>IF($B45="","",IFERROR(VLOOKUP(O$4&amp;$B$1&amp;$B$2,REDUCA!$1:$1048576,$C45,0)*$D45,"-"))</f>
        <v>19.246587601502434</v>
      </c>
      <c r="P45" s="15">
        <f>IF($B45="","",IFERROR(VLOOKUP(P$4&amp;$B$1&amp;$B$2,REDUCA!$1:$1048576,$C45,0)*$D45,"-"))</f>
        <v>19.125453126250299</v>
      </c>
      <c r="Q45" s="16"/>
      <c r="R45" s="16"/>
      <c r="S45" s="16"/>
      <c r="T45" s="16"/>
      <c r="U45" s="16"/>
      <c r="V45" s="17"/>
      <c r="W45" s="18"/>
      <c r="X45" s="19"/>
    </row>
    <row r="46" spans="2:24" ht="20.100000000000001" customHeight="1">
      <c r="B46" s="66" t="s">
        <v>27</v>
      </c>
      <c r="C46" s="67">
        <f>HLOOKUP($B46,REDUCA!$1:$2,2,0)</f>
        <v>67</v>
      </c>
      <c r="D46" s="67">
        <v>100</v>
      </c>
      <c r="E46" s="14"/>
      <c r="F46" s="14" t="s">
        <v>178</v>
      </c>
      <c r="G46" s="15">
        <f>IF($B46="","",IFERROR(VLOOKUP(G$4&amp;$B$1&amp;$B$2,REDUCA!$1:$1048576,$C46,0)*$D46,"-"))</f>
        <v>59.619802075472826</v>
      </c>
      <c r="H46" s="15">
        <f>IF($B46="","",IFERROR(VLOOKUP(H$4&amp;$B$1&amp;$B$2,REDUCA!$1:$1048576,$C46,0)*$D46,"-"))</f>
        <v>60.241724652511152</v>
      </c>
      <c r="I46" s="15">
        <f>IF($B46="","",IFERROR(VLOOKUP(I$4&amp;$B$1&amp;$B$2,REDUCA!$1:$1048576,$C46,0)*$D46,"-"))</f>
        <v>59.257770557401066</v>
      </c>
      <c r="J46" s="15">
        <f>IF($B46="","",IFERROR(VLOOKUP(J$4&amp;$B$1&amp;$B$2,REDUCA!$1:$1048576,$C46,0)*$D46,"-"))</f>
        <v>60.201621854404053</v>
      </c>
      <c r="K46" s="15">
        <f>IF($B46="","",IFERROR(VLOOKUP(K$4&amp;$B$1&amp;$B$2,REDUCA!$1:$1048576,$C46,0)*$D46,"-"))</f>
        <v>59.832685590184965</v>
      </c>
      <c r="L46" s="15">
        <f>IF($B46="","",IFERROR(VLOOKUP(L$4&amp;$B$1&amp;$B$2,REDUCA!$1:$1048576,$C46,0)*$D46,"-"))</f>
        <v>59.384417401734169</v>
      </c>
      <c r="M46" s="15">
        <f>IF($B46="","",IFERROR(VLOOKUP(M$4&amp;$B$1&amp;$B$2,REDUCA!$1:$1048576,$C46,0)*$D46,"-"))</f>
        <v>60.511616120070563</v>
      </c>
      <c r="N46" s="15">
        <f>IF($B46="","",IFERROR(VLOOKUP(N$4&amp;$B$1&amp;$B$2,REDUCA!$1:$1048576,$C46,0)*$D46,"-"))</f>
        <v>59.019829657247136</v>
      </c>
      <c r="O46" s="15">
        <f>IF($B46="","",IFERROR(VLOOKUP(O$4&amp;$B$1&amp;$B$2,REDUCA!$1:$1048576,$C46,0)*$D46,"-"))</f>
        <v>58.873457320636668</v>
      </c>
      <c r="P46" s="15">
        <f>IF($B46="","",IFERROR(VLOOKUP(P$4&amp;$B$1&amp;$B$2,REDUCA!$1:$1048576,$C46,0)*$D46,"-"))</f>
        <v>60.679727902245915</v>
      </c>
      <c r="Q46" s="16"/>
      <c r="R46" s="16"/>
      <c r="S46" s="16"/>
      <c r="T46" s="16"/>
      <c r="U46" s="16"/>
      <c r="V46" s="17"/>
      <c r="W46" s="18"/>
      <c r="X46" s="19"/>
    </row>
    <row r="47" spans="2:24" ht="20.100000000000001" customHeight="1">
      <c r="B47" s="66" t="s">
        <v>28</v>
      </c>
      <c r="C47" s="67">
        <f>HLOOKUP($B47,REDUCA!$1:$2,2,0)</f>
        <v>68</v>
      </c>
      <c r="D47" s="67">
        <v>100</v>
      </c>
      <c r="E47" s="14"/>
      <c r="F47" s="14" t="s">
        <v>179</v>
      </c>
      <c r="G47" s="15">
        <f>IF($B47="","",IFERROR(VLOOKUP(G$4&amp;$B$1&amp;$B$2,REDUCA!$1:$1048576,$C47,0)*$D47,"-"))</f>
        <v>13.823201322290076</v>
      </c>
      <c r="H47" s="15">
        <f>IF($B47="","",IFERROR(VLOOKUP(H$4&amp;$B$1&amp;$B$2,REDUCA!$1:$1048576,$C47,0)*$D47,"-"))</f>
        <v>14.26291634235373</v>
      </c>
      <c r="I47" s="15">
        <f>IF($B47="","",IFERROR(VLOOKUP(I$4&amp;$B$1&amp;$B$2,REDUCA!$1:$1048576,$C47,0)*$D47,"-"))</f>
        <v>13.271841945497185</v>
      </c>
      <c r="J47" s="15">
        <f>IF($B47="","",IFERROR(VLOOKUP(J$4&amp;$B$1&amp;$B$2,REDUCA!$1:$1048576,$C47,0)*$D47,"-"))</f>
        <v>12.598984429292404</v>
      </c>
      <c r="K47" s="15">
        <f>IF($B47="","",IFERROR(VLOOKUP(K$4&amp;$B$1&amp;$B$2,REDUCA!$1:$1048576,$C47,0)*$D47,"-"))</f>
        <v>11.987947593529556</v>
      </c>
      <c r="L47" s="15">
        <f>IF($B47="","",IFERROR(VLOOKUP(L$4&amp;$B$1&amp;$B$2,REDUCA!$1:$1048576,$C47,0)*$D47,"-"))</f>
        <v>11.57980102733074</v>
      </c>
      <c r="M47" s="15">
        <f>IF($B47="","",IFERROR(VLOOKUP(M$4&amp;$B$1&amp;$B$2,REDUCA!$1:$1048576,$C47,0)*$D47,"-"))</f>
        <v>10.599004299615299</v>
      </c>
      <c r="N47" s="15">
        <f>IF($B47="","",IFERROR(VLOOKUP(N$4&amp;$B$1&amp;$B$2,REDUCA!$1:$1048576,$C47,0)*$D47,"-"))</f>
        <v>9.4430267650108952</v>
      </c>
      <c r="O47" s="15">
        <f>IF($B47="","",IFERROR(VLOOKUP(O$4&amp;$B$1&amp;$B$2,REDUCA!$1:$1048576,$C47,0)*$D47,"-"))</f>
        <v>9.8756103881480808</v>
      </c>
      <c r="P47" s="15">
        <f>IF($B47="","",IFERROR(VLOOKUP(P$4&amp;$B$1&amp;$B$2,REDUCA!$1:$1048576,$C47,0)*$D47,"-"))</f>
        <v>8.194333556868834</v>
      </c>
      <c r="Q47" s="16"/>
      <c r="R47" s="16"/>
      <c r="S47" s="16"/>
      <c r="T47" s="16"/>
      <c r="U47" s="16"/>
      <c r="V47" s="17"/>
      <c r="W47" s="18"/>
      <c r="X47" s="19"/>
    </row>
    <row r="48" spans="2:24" ht="20.100000000000001" customHeight="1">
      <c r="B48" s="66" t="s">
        <v>29</v>
      </c>
      <c r="C48" s="67">
        <f>HLOOKUP($B48,REDUCA!$1:$2,2,0)</f>
        <v>69</v>
      </c>
      <c r="D48" s="67">
        <v>100</v>
      </c>
      <c r="E48" s="14"/>
      <c r="F48" s="14" t="s">
        <v>180</v>
      </c>
      <c r="G48" s="15">
        <f>IF($B48="","",IFERROR(VLOOKUP(G$4&amp;$B$1&amp;$B$2,REDUCA!$1:$1048576,$C48,0)*$D48,"-"))</f>
        <v>16.9138425822869</v>
      </c>
      <c r="H48" s="15">
        <f>IF($B48="","",IFERROR(VLOOKUP(H$4&amp;$B$1&amp;$B$2,REDUCA!$1:$1048576,$C48,0)*$D48,"-"))</f>
        <v>16.882908509589669</v>
      </c>
      <c r="I48" s="15">
        <f>IF($B48="","",IFERROR(VLOOKUP(I$4&amp;$B$1&amp;$B$2,REDUCA!$1:$1048576,$C48,0)*$D48,"-"))</f>
        <v>16.879467432322038</v>
      </c>
      <c r="J48" s="15">
        <f>IF($B48="","",IFERROR(VLOOKUP(J$4&amp;$B$1&amp;$B$2,REDUCA!$1:$1048576,$C48,0)*$D48,"-"))</f>
        <v>15.871209198890529</v>
      </c>
      <c r="K48" s="15">
        <f>IF($B48="","",IFERROR(VLOOKUP(K$4&amp;$B$1&amp;$B$2,REDUCA!$1:$1048576,$C48,0)*$D48,"-"))</f>
        <v>16.840614496777135</v>
      </c>
      <c r="L48" s="15">
        <f>IF($B48="","",IFERROR(VLOOKUP(L$4&amp;$B$1&amp;$B$2,REDUCA!$1:$1048576,$C48,0)*$D48,"-"))</f>
        <v>14.82282520342717</v>
      </c>
      <c r="M48" s="15">
        <f>IF($B48="","",IFERROR(VLOOKUP(M$4&amp;$B$1&amp;$B$2,REDUCA!$1:$1048576,$C48,0)*$D48,"-"))</f>
        <v>14.27343698196076</v>
      </c>
      <c r="N48" s="15">
        <f>IF($B48="","",IFERROR(VLOOKUP(N$4&amp;$B$1&amp;$B$2,REDUCA!$1:$1048576,$C48,0)*$D48,"-"))</f>
        <v>12.810843171852779</v>
      </c>
      <c r="O48" s="15">
        <f>IF($B48="","",IFERROR(VLOOKUP(O$4&amp;$B$1&amp;$B$2,REDUCA!$1:$1048576,$C48,0)*$D48,"-"))</f>
        <v>13.160302802281091</v>
      </c>
      <c r="P48" s="15">
        <f>IF($B48="","",IFERROR(VLOOKUP(P$4&amp;$B$1&amp;$B$2,REDUCA!$1:$1048576,$C48,0)*$D48,"-"))</f>
        <v>12.058548766828348</v>
      </c>
      <c r="Q48" s="16"/>
      <c r="R48" s="16"/>
      <c r="S48" s="16"/>
      <c r="T48" s="16"/>
      <c r="U48" s="16"/>
      <c r="V48" s="17"/>
      <c r="W48" s="18"/>
      <c r="X48" s="19"/>
    </row>
    <row r="49" spans="2:24" ht="20.100000000000001" customHeight="1">
      <c r="B49" s="66" t="s">
        <v>30</v>
      </c>
      <c r="C49" s="67">
        <f>HLOOKUP($B49,REDUCA!$1:$2,2,0)</f>
        <v>70</v>
      </c>
      <c r="D49" s="67">
        <v>100</v>
      </c>
      <c r="E49" s="20"/>
      <c r="F49" s="20" t="s">
        <v>181</v>
      </c>
      <c r="G49" s="21">
        <f>IF($B49="","",IFERROR(VLOOKUP(G$4&amp;$B$1&amp;$B$2,REDUCA!$1:$1048576,$C49,0)*$D49,"-"))</f>
        <v>63.997586381031958</v>
      </c>
      <c r="H49" s="21">
        <f>IF($B49="","",IFERROR(VLOOKUP(H$4&amp;$B$1&amp;$B$2,REDUCA!$1:$1048576,$C49,0)*$D49,"-"))</f>
        <v>64.219605554407224</v>
      </c>
      <c r="I49" s="21">
        <f>IF($B49="","",IFERROR(VLOOKUP(I$4&amp;$B$1&amp;$B$2,REDUCA!$1:$1048576,$C49,0)*$D49,"-"))</f>
        <v>63.389878706041344</v>
      </c>
      <c r="J49" s="21">
        <f>IF($B49="","",IFERROR(VLOOKUP(J$4&amp;$B$1&amp;$B$2,REDUCA!$1:$1048576,$C49,0)*$D49,"-"))</f>
        <v>64.056624119533993</v>
      </c>
      <c r="K49" s="21">
        <f>IF($B49="","",IFERROR(VLOOKUP(K$4&amp;$B$1&amp;$B$2,REDUCA!$1:$1048576,$C49,0)*$D49,"-"))</f>
        <v>63.915424365079268</v>
      </c>
      <c r="L49" s="21">
        <f>IF($B49="","",IFERROR(VLOOKUP(L$4&amp;$B$1&amp;$B$2,REDUCA!$1:$1048576,$C49,0)*$D49,"-"))</f>
        <v>63.629819611942807</v>
      </c>
      <c r="M49" s="21">
        <f>IF($B49="","",IFERROR(VLOOKUP(M$4&amp;$B$1&amp;$B$2,REDUCA!$1:$1048576,$C49,0)*$D49,"-"))</f>
        <v>64.139848361193046</v>
      </c>
      <c r="N49" s="21">
        <f>IF($B49="","",IFERROR(VLOOKUP(N$4&amp;$B$1&amp;$B$2,REDUCA!$1:$1048576,$C49,0)*$D49,"-"))</f>
        <v>62.72860887155597</v>
      </c>
      <c r="O49" s="21">
        <f>IF($B49="","",IFERROR(VLOOKUP(O$4&amp;$B$1&amp;$B$2,REDUCA!$1:$1048576,$C49,0)*$D49,"-"))</f>
        <v>62.389405918104771</v>
      </c>
      <c r="P49" s="21">
        <f>IF($B49="","",IFERROR(VLOOKUP(P$4&amp;$B$1&amp;$B$2,REDUCA!$1:$1048576,$C49,0)*$D49,"-"))</f>
        <v>63.616400416004794</v>
      </c>
      <c r="Q49" s="16"/>
      <c r="R49" s="16"/>
      <c r="S49" s="16"/>
      <c r="T49" s="16"/>
      <c r="U49" s="16"/>
      <c r="V49" s="17"/>
      <c r="W49" s="18"/>
      <c r="X49" s="19"/>
    </row>
    <row r="50" spans="2:24" ht="20.100000000000001" customHeight="1">
      <c r="C50" s="67"/>
      <c r="D50" s="67"/>
      <c r="E50" s="75" t="s">
        <v>122</v>
      </c>
      <c r="F50" s="75"/>
      <c r="G50" s="12" t="str">
        <f>IF($B50="","",IFERROR(VLOOKUP(G$4&amp;$B$1&amp;$B$2,REDUCA!$1:$1048576,$C50,0)*$D50,"-"))</f>
        <v/>
      </c>
      <c r="H50" s="12" t="str">
        <f>IF($B50="","",IFERROR(VLOOKUP(H$4&amp;$B$1&amp;$B$2,REDUCA!$1:$1048576,$C50,0)*$D50,"-"))</f>
        <v/>
      </c>
      <c r="I50" s="12" t="str">
        <f>IF($B50="","",IFERROR(VLOOKUP(I$4&amp;$B$1&amp;$B$2,REDUCA!$1:$1048576,$C50,0)*$D50,"-"))</f>
        <v/>
      </c>
      <c r="J50" s="12" t="str">
        <f>IF($B50="","",IFERROR(VLOOKUP(J$4&amp;$B$1&amp;$B$2,REDUCA!$1:$1048576,$C50,0)*$D50,"-"))</f>
        <v/>
      </c>
      <c r="K50" s="12" t="str">
        <f>IF($B50="","",IFERROR(VLOOKUP(K$4&amp;$B$1&amp;$B$2,REDUCA!$1:$1048576,$C50,0)*$D50,"-"))</f>
        <v/>
      </c>
      <c r="L50" s="12" t="str">
        <f>IF($B50="","",IFERROR(VLOOKUP(L$4&amp;$B$1&amp;$B$2,REDUCA!$1:$1048576,$C50,0)*$D50,"-"))</f>
        <v/>
      </c>
      <c r="M50" s="13" t="str">
        <f>IF($B50="","",IFERROR(VLOOKUP(M$4&amp;$B$1&amp;$B$2,REDUCA!$1:$1048576,$C50,0)*$D50,"-"))</f>
        <v/>
      </c>
      <c r="N50" s="13" t="str">
        <f>IF($B50="","",IFERROR(VLOOKUP(N$4&amp;$B$1&amp;$B$2,REDUCA!$1:$1048576,$C50,0)*$D50,"-"))</f>
        <v/>
      </c>
      <c r="O50" s="13" t="str">
        <f>IF($B50="","",IFERROR(VLOOKUP(O$4&amp;$B$1&amp;$B$2,REDUCA!$1:$1048576,$C50,0)*$D50,"-"))</f>
        <v/>
      </c>
      <c r="P50" s="13" t="str">
        <f>IF($B50="","",IFERROR(VLOOKUP(P$4&amp;$B$1&amp;$B$2,REDUCA!$1:$1048576,$C50,0)*$D50,"-"))</f>
        <v/>
      </c>
      <c r="Q50" s="8"/>
      <c r="R50" s="8"/>
      <c r="S50" s="8"/>
      <c r="V50" s="9"/>
      <c r="W50" s="10"/>
      <c r="X50" s="10"/>
    </row>
    <row r="51" spans="2:24" ht="20.100000000000001" customHeight="1">
      <c r="B51" s="66" t="s">
        <v>5</v>
      </c>
      <c r="C51" s="67">
        <f>HLOOKUP($B51,REDUCA!$1:$2,2,0)</f>
        <v>9</v>
      </c>
      <c r="D51" s="67">
        <v>100</v>
      </c>
      <c r="E51" s="14"/>
      <c r="F51" s="14" t="s">
        <v>182</v>
      </c>
      <c r="G51" s="15">
        <f>IF($B51="","",IFERROR(VLOOKUP(G$4&amp;$B$1&amp;$B$2,REDUCA!$1:$1048576,$C51,0)*$D51,"-"))</f>
        <v>5.6433008368523048</v>
      </c>
      <c r="H51" s="15">
        <f>IF($B51="","",IFERROR(VLOOKUP(H$4&amp;$B$1&amp;$B$2,REDUCA!$1:$1048576,$C51,0)*$D51,"-"))</f>
        <v>5.1510876620512738</v>
      </c>
      <c r="I51" s="15">
        <f>IF($B51="","",IFERROR(VLOOKUP(I$4&amp;$B$1&amp;$B$2,REDUCA!$1:$1048576,$C51,0)*$D51,"-"))</f>
        <v>4.6716457708425096</v>
      </c>
      <c r="J51" s="15">
        <f>IF($B51="","",IFERROR(VLOOKUP(J$4&amp;$B$1&amp;$B$2,REDUCA!$1:$1048576,$C51,0)*$D51,"-"))</f>
        <v>4.869233349868531</v>
      </c>
      <c r="K51" s="15">
        <f>IF($B51="","",IFERROR(VLOOKUP(K$4&amp;$B$1&amp;$B$2,REDUCA!$1:$1048576,$C51,0)*$D51,"-"))</f>
        <v>4.8836380074565966</v>
      </c>
      <c r="L51" s="15">
        <f>IF($B51="","",IFERROR(VLOOKUP(L$4&amp;$B$1&amp;$B$2,REDUCA!$1:$1048576,$C51,0)*$D51,"-"))</f>
        <v>4.2548862237102245</v>
      </c>
      <c r="M51" s="15">
        <f>IF($B51="","",IFERROR(VLOOKUP(M$4&amp;$B$1&amp;$B$2,REDUCA!$1:$1048576,$C51,0)*$D51,"-"))</f>
        <v>4.3955405769078828</v>
      </c>
      <c r="N51" s="15">
        <f>IF($B51="","",IFERROR(VLOOKUP(N$4&amp;$B$1&amp;$B$2,REDUCA!$1:$1048576,$C51,0)*$D51,"-"))</f>
        <v>4.4461275447421391</v>
      </c>
      <c r="O51" s="15">
        <f>IF($B51="","",IFERROR(VLOOKUP(O$4&amp;$B$1&amp;$B$2,REDUCA!$1:$1048576,$C51,0)*$D51,"-"))</f>
        <v>3.9725335833855464</v>
      </c>
      <c r="P51" s="15">
        <f>IF($B51="","",IFERROR(VLOOKUP(P$4&amp;$B$1&amp;$B$2,REDUCA!$1:$1048576,$C51,0)*$D51,"-"))</f>
        <v>3.6763682977800074</v>
      </c>
      <c r="Q51" s="16"/>
      <c r="R51" s="16"/>
      <c r="S51" s="16"/>
      <c r="T51" s="16"/>
      <c r="U51" s="16"/>
      <c r="V51" s="17"/>
      <c r="W51" s="18"/>
      <c r="X51" s="19"/>
    </row>
    <row r="52" spans="2:24" ht="26.25" customHeight="1">
      <c r="B52" s="66" t="s">
        <v>6</v>
      </c>
      <c r="C52" s="67">
        <f>HLOOKUP($B52,REDUCA!$1:$2,2,0)</f>
        <v>10</v>
      </c>
      <c r="D52" s="67">
        <v>1</v>
      </c>
      <c r="E52" s="14"/>
      <c r="F52" s="14" t="s">
        <v>162</v>
      </c>
      <c r="G52" s="15">
        <f>IF($B52="","",IFERROR(VLOOKUP(G$4&amp;$B$1&amp;$B$2,REDUCA!$1:$1048576,$C52,0)*$D52,"-"))</f>
        <v>7.2248267769497883</v>
      </c>
      <c r="H52" s="15">
        <f>IF($B52="","",IFERROR(VLOOKUP(H$4&amp;$B$1&amp;$B$2,REDUCA!$1:$1048576,$C52,0)*$D52,"-"))</f>
        <v>7.3349489873742719</v>
      </c>
      <c r="I52" s="15">
        <f>IF($B52="","",IFERROR(VLOOKUP(I$4&amp;$B$1&amp;$B$2,REDUCA!$1:$1048576,$C52,0)*$D52,"-"))</f>
        <v>7.4482300315804899</v>
      </c>
      <c r="J52" s="15">
        <f>IF($B52="","",IFERROR(VLOOKUP(J$4&amp;$B$1&amp;$B$2,REDUCA!$1:$1048576,$C52,0)*$D52,"-"))</f>
        <v>7.6071450705686248</v>
      </c>
      <c r="K52" s="15">
        <f>IF($B52="","",IFERROR(VLOOKUP(K$4&amp;$B$1&amp;$B$2,REDUCA!$1:$1048576,$C52,0)*$D52,"-"))</f>
        <v>7.702482084796209</v>
      </c>
      <c r="L52" s="15">
        <f>IF($B52="","",IFERROR(VLOOKUP(L$4&amp;$B$1&amp;$B$2,REDUCA!$1:$1048576,$C52,0)*$D52,"-"))</f>
        <v>7.9767638472518687</v>
      </c>
      <c r="M52" s="15">
        <f>IF($B52="","",IFERROR(VLOOKUP(M$4&amp;$B$1&amp;$B$2,REDUCA!$1:$1048576,$C52,0)*$D52,"-"))</f>
        <v>8.1004113078083648</v>
      </c>
      <c r="N52" s="15">
        <f>IF($B52="","",IFERROR(VLOOKUP(N$4&amp;$B$1&amp;$B$2,REDUCA!$1:$1048576,$C52,0)*$D52,"-"))</f>
        <v>8.2379759099069432</v>
      </c>
      <c r="O52" s="15">
        <f>IF($B52="","",IFERROR(VLOOKUP(O$4&amp;$B$1&amp;$B$2,REDUCA!$1:$1048576,$C52,0)*$D52,"-"))</f>
        <v>8.2960280359234293</v>
      </c>
      <c r="P52" s="15">
        <f>IF($B52="","",IFERROR(VLOOKUP(P$4&amp;$B$1&amp;$B$2,REDUCA!$1:$1048576,$C52,0)*$D52,"-"))</f>
        <v>8.4833510852748262</v>
      </c>
      <c r="Q52" s="16"/>
      <c r="R52" s="16"/>
      <c r="S52" s="16"/>
      <c r="T52" s="16"/>
      <c r="U52" s="16"/>
      <c r="V52" s="17"/>
      <c r="W52" s="18"/>
      <c r="X52" s="19"/>
    </row>
    <row r="53" spans="2:24" ht="20.100000000000001" customHeight="1">
      <c r="B53" s="66" t="s">
        <v>84</v>
      </c>
      <c r="C53" s="67">
        <f>HLOOKUP($B53,REDUCA!$1:$2,2,0)</f>
        <v>37</v>
      </c>
      <c r="D53" s="67">
        <v>100</v>
      </c>
      <c r="E53" s="20"/>
      <c r="F53" s="20" t="s">
        <v>91</v>
      </c>
      <c r="G53" s="21">
        <f>IF($B53="","",IFERROR(VLOOKUP(G$4&amp;$B$1&amp;$B$2,REDUCA!$1:$1048576,$C53,0)*$D53,"-"))</f>
        <v>4.3812365579162451</v>
      </c>
      <c r="H53" s="21">
        <f>IF($B53="","",IFERROR(VLOOKUP(H$4&amp;$B$1&amp;$B$2,REDUCA!$1:$1048576,$C53,0)*$D53,"-"))</f>
        <v>4.7770746017694385</v>
      </c>
      <c r="I53" s="21">
        <f>IF($B53="","",IFERROR(VLOOKUP(I$4&amp;$B$1&amp;$B$2,REDUCA!$1:$1048576,$C53,0)*$D53,"-"))</f>
        <v>5.0968519565820243</v>
      </c>
      <c r="J53" s="21">
        <f>IF($B53="","",IFERROR(VLOOKUP(J$4&amp;$B$1&amp;$B$2,REDUCA!$1:$1048576,$C53,0)*$D53,"-"))</f>
        <v>5.1966487381228958</v>
      </c>
      <c r="K53" s="21">
        <f>IF($B53="","",IFERROR(VLOOKUP(K$4&amp;$B$1&amp;$B$2,REDUCA!$1:$1048576,$C53,0)*$D53,"-"))</f>
        <v>5.4480901928331606</v>
      </c>
      <c r="L53" s="21">
        <f>IF($B53="","",IFERROR(VLOOKUP(L$4&amp;$B$1&amp;$B$2,REDUCA!$1:$1048576,$C53,0)*$D53,"-"))</f>
        <v>5.4979920994029294</v>
      </c>
      <c r="M53" s="21">
        <f>IF($B53="","",IFERROR(VLOOKUP(M$4&amp;$B$1&amp;$B$2,REDUCA!$1:$1048576,$C53,0)*$D53,"-"))</f>
        <v>5.473346127530931</v>
      </c>
      <c r="N53" s="21">
        <f>IF($B53="","",IFERROR(VLOOKUP(N$4&amp;$B$1&amp;$B$2,REDUCA!$1:$1048576,$C53,0)*$D53,"-"))</f>
        <v>5.332361254005753</v>
      </c>
      <c r="O53" s="21">
        <f>IF($B53="","",IFERROR(VLOOKUP(O$4&amp;$B$1&amp;$B$2,REDUCA!$1:$1048576,$C53,0)*$D53,"-"))</f>
        <v>4.4611125075032714</v>
      </c>
      <c r="P53" s="21">
        <f>IF($B53="","",IFERROR(VLOOKUP(P$4&amp;$B$1&amp;$B$2,REDUCA!$1:$1048576,$C53,0)*$D53,"-"))</f>
        <v>3.8276394386834189</v>
      </c>
      <c r="Q53" s="16"/>
      <c r="R53" s="16"/>
      <c r="S53" s="16"/>
      <c r="T53" s="16"/>
      <c r="U53" s="16"/>
      <c r="V53" s="17"/>
      <c r="W53" s="18"/>
      <c r="X53" s="19"/>
    </row>
    <row r="54" spans="2:24" ht="20.100000000000001" customHeight="1">
      <c r="C54" s="67"/>
      <c r="D54" s="67"/>
      <c r="E54" s="75" t="s">
        <v>175</v>
      </c>
      <c r="F54" s="75"/>
      <c r="G54" s="12" t="str">
        <f>IF($B54="","",IFERROR(VLOOKUP(G$4&amp;$B$1&amp;$B$2,REDUCA!$1:$1048576,$C54,0)*$D54,"-"))</f>
        <v/>
      </c>
      <c r="H54" s="12" t="str">
        <f>IF($B54="","",IFERROR(VLOOKUP(H$4&amp;$B$1&amp;$B$2,REDUCA!$1:$1048576,$C54,0)*$D54,"-"))</f>
        <v/>
      </c>
      <c r="I54" s="12" t="str">
        <f>IF($B54="","",IFERROR(VLOOKUP(I$4&amp;$B$1&amp;$B$2,REDUCA!$1:$1048576,$C54,0)*$D54,"-"))</f>
        <v/>
      </c>
      <c r="J54" s="12" t="str">
        <f>IF($B54="","",IFERROR(VLOOKUP(J$4&amp;$B$1&amp;$B$2,REDUCA!$1:$1048576,$C54,0)*$D54,"-"))</f>
        <v/>
      </c>
      <c r="K54" s="12" t="str">
        <f>IF($B54="","",IFERROR(VLOOKUP(K$4&amp;$B$1&amp;$B$2,REDUCA!$1:$1048576,$C54,0)*$D54,"-"))</f>
        <v/>
      </c>
      <c r="L54" s="12" t="str">
        <f>IF($B54="","",IFERROR(VLOOKUP(L$4&amp;$B$1&amp;$B$2,REDUCA!$1:$1048576,$C54,0)*$D54,"-"))</f>
        <v/>
      </c>
      <c r="M54" s="13" t="str">
        <f>IF($B54="","",IFERROR(VLOOKUP(M$4&amp;$B$1&amp;$B$2,REDUCA!$1:$1048576,$C54,0)*$D54,"-"))</f>
        <v/>
      </c>
      <c r="N54" s="13" t="str">
        <f>IF($B54="","",IFERROR(VLOOKUP(N$4&amp;$B$1&amp;$B$2,REDUCA!$1:$1048576,$C54,0)*$D54,"-"))</f>
        <v/>
      </c>
      <c r="O54" s="13" t="str">
        <f>IF($B54="","",IFERROR(VLOOKUP(O$4&amp;$B$1&amp;$B$2,REDUCA!$1:$1048576,$C54,0)*$D54,"-"))</f>
        <v/>
      </c>
      <c r="P54" s="13" t="str">
        <f>IF($B54="","",IFERROR(VLOOKUP(P$4&amp;$B$1&amp;$B$2,REDUCA!$1:$1048576,$C54,0)*$D54,"-"))</f>
        <v/>
      </c>
      <c r="Q54" s="8"/>
      <c r="R54" s="8"/>
      <c r="S54" s="8"/>
      <c r="V54" s="9"/>
      <c r="W54" s="10"/>
      <c r="X54" s="10"/>
    </row>
    <row r="55" spans="2:24" ht="20.100000000000001" customHeight="1">
      <c r="B55" s="66" t="s">
        <v>7</v>
      </c>
      <c r="C55" s="67">
        <f>HLOOKUP($B55,REDUCA!$1:$2,2,0)</f>
        <v>11</v>
      </c>
      <c r="D55" s="67">
        <v>100</v>
      </c>
      <c r="E55" s="14"/>
      <c r="F55" s="14" t="s">
        <v>124</v>
      </c>
      <c r="G55" s="15">
        <f>IF($B55="","",IFERROR(VLOOKUP(G$4&amp;$B$1&amp;$B$2,REDUCA!$1:$1048576,$C55,0)*$D55,"-"))</f>
        <v>9.3588391024665238</v>
      </c>
      <c r="H55" s="15">
        <f>IF($B55="","",IFERROR(VLOOKUP(H$4&amp;$B$1&amp;$B$2,REDUCA!$1:$1048576,$C55,0)*$D55,"-"))</f>
        <v>8.1502069475684582</v>
      </c>
      <c r="I55" s="15">
        <f>IF($B55="","",IFERROR(VLOOKUP(I$4&amp;$B$1&amp;$B$2,REDUCA!$1:$1048576,$C55,0)*$D55,"-"))</f>
        <v>7.6444287111006481</v>
      </c>
      <c r="J55" s="15">
        <f>IF($B55="","",IFERROR(VLOOKUP(J$4&amp;$B$1&amp;$B$2,REDUCA!$1:$1048576,$C55,0)*$D55,"-"))</f>
        <v>7.7685418830264741</v>
      </c>
      <c r="K55" s="15">
        <f>IF($B55="","",IFERROR(VLOOKUP(K$4&amp;$B$1&amp;$B$2,REDUCA!$1:$1048576,$C55,0)*$D55,"-"))</f>
        <v>7.7071656392046561</v>
      </c>
      <c r="L55" s="15">
        <f>IF($B55="","",IFERROR(VLOOKUP(L$4&amp;$B$1&amp;$B$2,REDUCA!$1:$1048576,$C55,0)*$D55,"-"))</f>
        <v>6.7380571057060346</v>
      </c>
      <c r="M55" s="15">
        <f>IF($B55="","",IFERROR(VLOOKUP(M$4&amp;$B$1&amp;$B$2,REDUCA!$1:$1048576,$C55,0)*$D55,"-"))</f>
        <v>7.1608656422171304</v>
      </c>
      <c r="N55" s="15">
        <f>IF($B55="","",IFERROR(VLOOKUP(N$4&amp;$B$1&amp;$B$2,REDUCA!$1:$1048576,$C55,0)*$D55,"-"))</f>
        <v>7.8764871140124733</v>
      </c>
      <c r="O55" s="15">
        <f>IF($B55="","",IFERROR(VLOOKUP(O$4&amp;$B$1&amp;$B$2,REDUCA!$1:$1048576,$C55,0)*$D55,"-"))</f>
        <v>7.1232756893037585</v>
      </c>
      <c r="P55" s="15">
        <f>IF($B55="","",IFERROR(VLOOKUP(P$4&amp;$B$1&amp;$B$2,REDUCA!$1:$1048576,$C55,0)*$D55,"-"))</f>
        <v>8.0831875649702916</v>
      </c>
      <c r="Q55" s="16"/>
      <c r="R55" s="16"/>
      <c r="S55" s="16"/>
      <c r="T55" s="16"/>
      <c r="U55" s="16"/>
      <c r="V55" s="17"/>
      <c r="W55" s="18"/>
      <c r="X55" s="19"/>
    </row>
    <row r="56" spans="2:24" ht="20.100000000000001" customHeight="1">
      <c r="B56" s="66" t="s">
        <v>8</v>
      </c>
      <c r="C56" s="67">
        <f>HLOOKUP($B56,REDUCA!$1:$2,2,0)</f>
        <v>12</v>
      </c>
      <c r="D56" s="67">
        <v>100</v>
      </c>
      <c r="E56" s="14"/>
      <c r="F56" s="14" t="s">
        <v>125</v>
      </c>
      <c r="G56" s="15">
        <f>IF($B56="","",IFERROR(VLOOKUP(G$4&amp;$B$1&amp;$B$2,REDUCA!$1:$1048576,$C56,0)*$D56,"-"))</f>
        <v>1.59604514966657</v>
      </c>
      <c r="H56" s="15">
        <f>IF($B56="","",IFERROR(VLOOKUP(H$4&amp;$B$1&amp;$B$2,REDUCA!$1:$1048576,$C56,0)*$D56,"-"))</f>
        <v>1.4602123341953273</v>
      </c>
      <c r="I56" s="15">
        <f>IF($B56="","",IFERROR(VLOOKUP(I$4&amp;$B$1&amp;$B$2,REDUCA!$1:$1048576,$C56,0)*$D56,"-"))</f>
        <v>1.5498920856160816</v>
      </c>
      <c r="J56" s="15">
        <f>IF($B56="","",IFERROR(VLOOKUP(J$4&amp;$B$1&amp;$B$2,REDUCA!$1:$1048576,$C56,0)*$D56,"-"))</f>
        <v>1.2482337938345147</v>
      </c>
      <c r="K56" s="15">
        <f>IF($B56="","",IFERROR(VLOOKUP(K$4&amp;$B$1&amp;$B$2,REDUCA!$1:$1048576,$C56,0)*$D56,"-"))</f>
        <v>1.6224835886560107</v>
      </c>
      <c r="L56" s="15">
        <f>IF($B56="","",IFERROR(VLOOKUP(L$4&amp;$B$1&amp;$B$2,REDUCA!$1:$1048576,$C56,0)*$D56,"-"))</f>
        <v>1.635735646729922</v>
      </c>
      <c r="M56" s="15">
        <f>IF($B56="","",IFERROR(VLOOKUP(M$4&amp;$B$1&amp;$B$2,REDUCA!$1:$1048576,$C56,0)*$D56,"-"))</f>
        <v>1.431058646652948</v>
      </c>
      <c r="N56" s="15">
        <f>IF($B56="","",IFERROR(VLOOKUP(N$4&amp;$B$1&amp;$B$2,REDUCA!$1:$1048576,$C56,0)*$D56,"-"))</f>
        <v>1.1334040306031288</v>
      </c>
      <c r="O56" s="15">
        <f>IF($B56="","",IFERROR(VLOOKUP(O$4&amp;$B$1&amp;$B$2,REDUCA!$1:$1048576,$C56,0)*$D56,"-"))</f>
        <v>1.1622489678045367</v>
      </c>
      <c r="P56" s="15">
        <f>IF($B56="","",IFERROR(VLOOKUP(P$4&amp;$B$1&amp;$B$2,REDUCA!$1:$1048576,$C56,0)*$D56,"-"))</f>
        <v>1.4550862511356373</v>
      </c>
      <c r="Q56" s="16"/>
      <c r="R56" s="16"/>
      <c r="S56" s="16"/>
      <c r="T56" s="16"/>
      <c r="U56" s="16"/>
      <c r="V56" s="17"/>
      <c r="W56" s="18"/>
      <c r="X56" s="19"/>
    </row>
    <row r="57" spans="2:24" ht="20.100000000000001" customHeight="1">
      <c r="B57" s="66" t="s">
        <v>9</v>
      </c>
      <c r="C57" s="67">
        <f>HLOOKUP($B57,REDUCA!$1:$2,2,0)</f>
        <v>13</v>
      </c>
      <c r="D57" s="67">
        <v>100</v>
      </c>
      <c r="E57" s="14"/>
      <c r="F57" s="14" t="s">
        <v>126</v>
      </c>
      <c r="G57" s="15">
        <f>IF($B57="","",IFERROR(VLOOKUP(G$4&amp;$B$1&amp;$B$2,REDUCA!$1:$1048576,$C57,0)*$D57,"-"))</f>
        <v>4.1398774443325426</v>
      </c>
      <c r="H57" s="15">
        <f>IF($B57="","",IFERROR(VLOOKUP(H$4&amp;$B$1&amp;$B$2,REDUCA!$1:$1048576,$C57,0)*$D57,"-"))</f>
        <v>4.6183700677236397</v>
      </c>
      <c r="I57" s="15">
        <f>IF($B57="","",IFERROR(VLOOKUP(I$4&amp;$B$1&amp;$B$2,REDUCA!$1:$1048576,$C57,0)*$D57,"-"))</f>
        <v>4.0914652748917746</v>
      </c>
      <c r="J57" s="15">
        <f>IF($B57="","",IFERROR(VLOOKUP(J$4&amp;$B$1&amp;$B$2,REDUCA!$1:$1048576,$C57,0)*$D57,"-"))</f>
        <v>4.2479329523822642</v>
      </c>
      <c r="K57" s="15">
        <f>IF($B57="","",IFERROR(VLOOKUP(K$4&amp;$B$1&amp;$B$2,REDUCA!$1:$1048576,$C57,0)*$D57,"-"))</f>
        <v>3.7300251506861204</v>
      </c>
      <c r="L57" s="15">
        <f>IF($B57="","",IFERROR(VLOOKUP(L$4&amp;$B$1&amp;$B$2,REDUCA!$1:$1048576,$C57,0)*$D57,"-"))</f>
        <v>3.6874843744628323</v>
      </c>
      <c r="M57" s="15">
        <f>IF($B57="","",IFERROR(VLOOKUP(M$4&amp;$B$1&amp;$B$2,REDUCA!$1:$1048576,$C57,0)*$D57,"-"))</f>
        <v>3.3191748793003217</v>
      </c>
      <c r="N57" s="15">
        <f>IF($B57="","",IFERROR(VLOOKUP(N$4&amp;$B$1&amp;$B$2,REDUCA!$1:$1048576,$C57,0)*$D57,"-"))</f>
        <v>2.8555497080297738</v>
      </c>
      <c r="O57" s="15">
        <f>IF($B57="","",IFERROR(VLOOKUP(O$4&amp;$B$1&amp;$B$2,REDUCA!$1:$1048576,$C57,0)*$D57,"-"))</f>
        <v>3.2271397119993233</v>
      </c>
      <c r="P57" s="15">
        <f>IF($B57="","",IFERROR(VLOOKUP(P$4&amp;$B$1&amp;$B$2,REDUCA!$1:$1048576,$C57,0)*$D57,"-"))</f>
        <v>2.6569757681701485</v>
      </c>
      <c r="Q57" s="16"/>
      <c r="R57" s="16"/>
      <c r="S57" s="16"/>
      <c r="T57" s="16"/>
      <c r="U57" s="16"/>
      <c r="V57" s="17"/>
      <c r="W57" s="18"/>
      <c r="X57" s="19"/>
    </row>
    <row r="58" spans="2:24" ht="20.100000000000001" customHeight="1">
      <c r="B58" s="66" t="s">
        <v>10</v>
      </c>
      <c r="C58" s="67">
        <f>HLOOKUP($B58,REDUCA!$1:$2,2,0)</f>
        <v>14</v>
      </c>
      <c r="D58" s="67">
        <v>100</v>
      </c>
      <c r="E58" s="14"/>
      <c r="F58" s="14" t="s">
        <v>127</v>
      </c>
      <c r="G58" s="15">
        <f>IF($B58="","",IFERROR(VLOOKUP(G$4&amp;$B$1&amp;$B$2,REDUCA!$1:$1048576,$C58,0)*$D58,"-"))</f>
        <v>6.7935875577278138</v>
      </c>
      <c r="H58" s="15">
        <f>IF($B58="","",IFERROR(VLOOKUP(H$4&amp;$B$1&amp;$B$2,REDUCA!$1:$1048576,$C58,0)*$D58,"-"))</f>
        <v>7.0218767417743715</v>
      </c>
      <c r="I58" s="15">
        <f>IF($B58="","",IFERROR(VLOOKUP(I$4&amp;$B$1&amp;$B$2,REDUCA!$1:$1048576,$C58,0)*$D58,"-"))</f>
        <v>6.615928088815842</v>
      </c>
      <c r="J58" s="15">
        <f>IF($B58="","",IFERROR(VLOOKUP(J$4&amp;$B$1&amp;$B$2,REDUCA!$1:$1048576,$C58,0)*$D58,"-"))</f>
        <v>6.1240603008500605</v>
      </c>
      <c r="K58" s="15">
        <f>IF($B58="","",IFERROR(VLOOKUP(K$4&amp;$B$1&amp;$B$2,REDUCA!$1:$1048576,$C58,0)*$D58,"-"))</f>
        <v>5.7115078764130542</v>
      </c>
      <c r="L58" s="15">
        <f>IF($B58="","",IFERROR(VLOOKUP(L$4&amp;$B$1&amp;$B$2,REDUCA!$1:$1048576,$C58,0)*$D58,"-"))</f>
        <v>5.476327400189307</v>
      </c>
      <c r="M58" s="15">
        <f>IF($B58="","",IFERROR(VLOOKUP(M$4&amp;$B$1&amp;$B$2,REDUCA!$1:$1048576,$C58,0)*$D58,"-"))</f>
        <v>5.0897903163537599</v>
      </c>
      <c r="N58" s="15">
        <f>IF($B58="","",IFERROR(VLOOKUP(N$4&amp;$B$1&amp;$B$2,REDUCA!$1:$1048576,$C58,0)*$D58,"-"))</f>
        <v>4.7102942400591603</v>
      </c>
      <c r="O58" s="15">
        <f>IF($B58="","",IFERROR(VLOOKUP(O$4&amp;$B$1&amp;$B$2,REDUCA!$1:$1048576,$C58,0)*$D58,"-"))</f>
        <v>4.7827547543949107</v>
      </c>
      <c r="P58" s="15">
        <f>IF($B58="","",IFERROR(VLOOKUP(P$4&amp;$B$1&amp;$B$2,REDUCA!$1:$1048576,$C58,0)*$D58,"-"))</f>
        <v>3.4199081864620386</v>
      </c>
      <c r="Q58" s="16"/>
      <c r="R58" s="16"/>
      <c r="S58" s="16"/>
      <c r="T58" s="16"/>
      <c r="U58" s="16"/>
      <c r="V58" s="17"/>
      <c r="W58" s="18"/>
      <c r="X58" s="19"/>
    </row>
    <row r="59" spans="2:24" ht="20.100000000000001" customHeight="1">
      <c r="B59" s="66" t="s">
        <v>11</v>
      </c>
      <c r="C59" s="67">
        <f>HLOOKUP($B59,REDUCA!$1:$2,2,0)</f>
        <v>15</v>
      </c>
      <c r="D59" s="67">
        <v>100</v>
      </c>
      <c r="E59" s="14"/>
      <c r="F59" s="14" t="s">
        <v>128</v>
      </c>
      <c r="G59" s="15">
        <f>IF($B59="","",IFERROR(VLOOKUP(G$4&amp;$B$1&amp;$B$2,REDUCA!$1:$1048576,$C59,0)*$D59,"-"))</f>
        <v>17.636915660851937</v>
      </c>
      <c r="H59" s="15">
        <f>IF($B59="","",IFERROR(VLOOKUP(H$4&amp;$B$1&amp;$B$2,REDUCA!$1:$1048576,$C59,0)*$D59,"-"))</f>
        <v>17.821985676783235</v>
      </c>
      <c r="I59" s="15">
        <f>IF($B59="","",IFERROR(VLOOKUP(I$4&amp;$B$1&amp;$B$2,REDUCA!$1:$1048576,$C59,0)*$D59,"-"))</f>
        <v>17.759565049235736</v>
      </c>
      <c r="J59" s="15">
        <f>IF($B59="","",IFERROR(VLOOKUP(J$4&amp;$B$1&amp;$B$2,REDUCA!$1:$1048576,$C59,0)*$D59,"-"))</f>
        <v>16.735769101818263</v>
      </c>
      <c r="K59" s="15">
        <f>IF($B59="","",IFERROR(VLOOKUP(K$4&amp;$B$1&amp;$B$2,REDUCA!$1:$1048576,$C59,0)*$D59,"-"))</f>
        <v>15.679486615121204</v>
      </c>
      <c r="L59" s="15">
        <f>IF($B59="","",IFERROR(VLOOKUP(L$4&amp;$B$1&amp;$B$2,REDUCA!$1:$1048576,$C59,0)*$D59,"-"))</f>
        <v>15.179559671599776</v>
      </c>
      <c r="M59" s="15">
        <f>IF($B59="","",IFERROR(VLOOKUP(M$4&amp;$B$1&amp;$B$2,REDUCA!$1:$1048576,$C59,0)*$D59,"-"))</f>
        <v>13.898698407321486</v>
      </c>
      <c r="N59" s="15">
        <f>IF($B59="","",IFERROR(VLOOKUP(N$4&amp;$B$1&amp;$B$2,REDUCA!$1:$1048576,$C59,0)*$D59,"-"))</f>
        <v>13.513177767461931</v>
      </c>
      <c r="O59" s="15">
        <f>IF($B59="","",IFERROR(VLOOKUP(O$4&amp;$B$1&amp;$B$2,REDUCA!$1:$1048576,$C59,0)*$D59,"-"))</f>
        <v>13.947256746216164</v>
      </c>
      <c r="P59" s="15">
        <f>IF($B59="","",IFERROR(VLOOKUP(P$4&amp;$B$1&amp;$B$2,REDUCA!$1:$1048576,$C59,0)*$D59,"-"))</f>
        <v>12.463830061112898</v>
      </c>
      <c r="Q59" s="16"/>
      <c r="R59" s="16"/>
      <c r="S59" s="16"/>
      <c r="T59" s="16"/>
      <c r="U59" s="16"/>
      <c r="V59" s="17"/>
      <c r="W59" s="18"/>
      <c r="X59" s="19"/>
    </row>
    <row r="60" spans="2:24" ht="20.100000000000001" customHeight="1">
      <c r="B60" s="66" t="s">
        <v>12</v>
      </c>
      <c r="C60" s="67">
        <f>HLOOKUP($B60,REDUCA!$1:$2,2,0)</f>
        <v>16</v>
      </c>
      <c r="D60" s="67">
        <v>100</v>
      </c>
      <c r="E60" s="14"/>
      <c r="F60" s="14" t="s">
        <v>129</v>
      </c>
      <c r="G60" s="15">
        <f>IF($B60="","",IFERROR(VLOOKUP(G$4&amp;$B$1&amp;$B$2,REDUCA!$1:$1048576,$C60,0)*$D60,"-"))</f>
        <v>3.6908478067802895</v>
      </c>
      <c r="H60" s="15">
        <f>IF($B60="","",IFERROR(VLOOKUP(H$4&amp;$B$1&amp;$B$2,REDUCA!$1:$1048576,$C60,0)*$D60,"-"))</f>
        <v>3.5832648035929853</v>
      </c>
      <c r="I60" s="15">
        <f>IF($B60="","",IFERROR(VLOOKUP(I$4&amp;$B$1&amp;$B$2,REDUCA!$1:$1048576,$C60,0)*$D60,"-"))</f>
        <v>3.6615329717042218</v>
      </c>
      <c r="J60" s="15">
        <f>IF($B60="","",IFERROR(VLOOKUP(J$4&amp;$B$1&amp;$B$2,REDUCA!$1:$1048576,$C60,0)*$D60,"-"))</f>
        <v>3.7213958526918423</v>
      </c>
      <c r="K60" s="15">
        <f>IF($B60="","",IFERROR(VLOOKUP(K$4&amp;$B$1&amp;$B$2,REDUCA!$1:$1048576,$C60,0)*$D60,"-"))</f>
        <v>4.2827041589727246</v>
      </c>
      <c r="L60" s="15">
        <f>IF($B60="","",IFERROR(VLOOKUP(L$4&amp;$B$1&amp;$B$2,REDUCA!$1:$1048576,$C60,0)*$D60,"-"))</f>
        <v>4.0050400430771527</v>
      </c>
      <c r="M60" s="15">
        <f>IF($B60="","",IFERROR(VLOOKUP(M$4&amp;$B$1&amp;$B$2,REDUCA!$1:$1048576,$C60,0)*$D60,"-"))</f>
        <v>3.5595287842934504</v>
      </c>
      <c r="N60" s="15">
        <f>IF($B60="","",IFERROR(VLOOKUP(N$4&amp;$B$1&amp;$B$2,REDUCA!$1:$1048576,$C60,0)*$D60,"-"))</f>
        <v>3.5383147552137126</v>
      </c>
      <c r="O60" s="15">
        <f>IF($B60="","",IFERROR(VLOOKUP(O$4&amp;$B$1&amp;$B$2,REDUCA!$1:$1048576,$C60,0)*$D60,"-"))</f>
        <v>3.5026065008009097</v>
      </c>
      <c r="P60" s="15">
        <f>IF($B60="","",IFERROR(VLOOKUP(P$4&amp;$B$1&amp;$B$2,REDUCA!$1:$1048576,$C60,0)*$D60,"-"))</f>
        <v>3.0510516807813226</v>
      </c>
      <c r="Q60" s="16"/>
      <c r="R60" s="16"/>
      <c r="S60" s="16"/>
      <c r="T60" s="16"/>
      <c r="U60" s="16"/>
      <c r="V60" s="17"/>
      <c r="W60" s="18"/>
      <c r="X60" s="19"/>
    </row>
    <row r="61" spans="2:24" ht="20.100000000000001" customHeight="1">
      <c r="B61" s="66" t="s">
        <v>13</v>
      </c>
      <c r="C61" s="67">
        <f>HLOOKUP($B61,REDUCA!$1:$2,2,0)</f>
        <v>17</v>
      </c>
      <c r="D61" s="67">
        <v>100</v>
      </c>
      <c r="E61" s="14"/>
      <c r="F61" s="14" t="s">
        <v>130</v>
      </c>
      <c r="G61" s="15">
        <f>IF($B61="","",IFERROR(VLOOKUP(G$4&amp;$B$1&amp;$B$2,REDUCA!$1:$1048576,$C61,0)*$D61,"-"))</f>
        <v>3.2090848604867417</v>
      </c>
      <c r="H61" s="15">
        <f>IF($B61="","",IFERROR(VLOOKUP(H$4&amp;$B$1&amp;$B$2,REDUCA!$1:$1048576,$C61,0)*$D61,"-"))</f>
        <v>3.137392832512869</v>
      </c>
      <c r="I61" s="15">
        <f>IF($B61="","",IFERROR(VLOOKUP(I$4&amp;$B$1&amp;$B$2,REDUCA!$1:$1048576,$C61,0)*$D61,"-"))</f>
        <v>3.4210486661878239</v>
      </c>
      <c r="J61" s="15">
        <f>IF($B61="","",IFERROR(VLOOKUP(J$4&amp;$B$1&amp;$B$2,REDUCA!$1:$1048576,$C61,0)*$D61,"-"))</f>
        <v>2.9542931882867229</v>
      </c>
      <c r="K61" s="15">
        <f>IF($B61="","",IFERROR(VLOOKUP(K$4&amp;$B$1&amp;$B$2,REDUCA!$1:$1048576,$C61,0)*$D61,"-"))</f>
        <v>3.1786098901318782</v>
      </c>
      <c r="L61" s="15">
        <f>IF($B61="","",IFERROR(VLOOKUP(L$4&amp;$B$1&amp;$B$2,REDUCA!$1:$1048576,$C61,0)*$D61,"-"))</f>
        <v>2.9463787506120531</v>
      </c>
      <c r="M61" s="15">
        <f>IF($B61="","",IFERROR(VLOOKUP(M$4&amp;$B$1&amp;$B$2,REDUCA!$1:$1048576,$C61,0)*$D61,"-"))</f>
        <v>3.1702805122654527</v>
      </c>
      <c r="N61" s="15">
        <f>IF($B61="","",IFERROR(VLOOKUP(N$4&amp;$B$1&amp;$B$2,REDUCA!$1:$1048576,$C61,0)*$D61,"-"))</f>
        <v>2.698925361814438</v>
      </c>
      <c r="O61" s="15">
        <f>IF($B61="","",IFERROR(VLOOKUP(O$4&amp;$B$1&amp;$B$2,REDUCA!$1:$1048576,$C61,0)*$D61,"-"))</f>
        <v>2.7388371262601772</v>
      </c>
      <c r="P61" s="15">
        <f>IF($B61="","",IFERROR(VLOOKUP(P$4&amp;$B$1&amp;$B$2,REDUCA!$1:$1048576,$C61,0)*$D61,"-"))</f>
        <v>2.5490699376839054</v>
      </c>
      <c r="Q61" s="16"/>
      <c r="R61" s="16"/>
      <c r="S61" s="16"/>
      <c r="T61" s="16"/>
      <c r="U61" s="16"/>
      <c r="V61" s="17"/>
      <c r="W61" s="18"/>
      <c r="X61" s="19"/>
    </row>
    <row r="62" spans="2:24" ht="20.100000000000001" customHeight="1">
      <c r="B62" s="66" t="s">
        <v>14</v>
      </c>
      <c r="C62" s="67">
        <f>HLOOKUP($B62,REDUCA!$1:$2,2,0)</f>
        <v>18</v>
      </c>
      <c r="D62" s="67">
        <v>100</v>
      </c>
      <c r="E62" s="14"/>
      <c r="F62" s="14" t="s">
        <v>131</v>
      </c>
      <c r="G62" s="15">
        <f>IF($B62="","",IFERROR(VLOOKUP(G$4&amp;$B$1&amp;$B$2,REDUCA!$1:$1048576,$C62,0)*$D62,"-"))</f>
        <v>3.3286688270572191</v>
      </c>
      <c r="H62" s="15">
        <f>IF($B62="","",IFERROR(VLOOKUP(H$4&amp;$B$1&amp;$B$2,REDUCA!$1:$1048576,$C62,0)*$D62,"-"))</f>
        <v>3.5656508232142019</v>
      </c>
      <c r="I62" s="15">
        <f>IF($B62="","",IFERROR(VLOOKUP(I$4&amp;$B$1&amp;$B$2,REDUCA!$1:$1048576,$C62,0)*$D62,"-"))</f>
        <v>3.4398624356395473</v>
      </c>
      <c r="J62" s="15">
        <f>IF($B62="","",IFERROR(VLOOKUP(J$4&amp;$B$1&amp;$B$2,REDUCA!$1:$1048576,$C62,0)*$D62,"-"))</f>
        <v>3.4621191547345083</v>
      </c>
      <c r="K62" s="15">
        <f>IF($B62="","",IFERROR(VLOOKUP(K$4&amp;$B$1&amp;$B$2,REDUCA!$1:$1048576,$C62,0)*$D62,"-"))</f>
        <v>3.5775961117009771</v>
      </c>
      <c r="L62" s="15">
        <f>IF($B62="","",IFERROR(VLOOKUP(L$4&amp;$B$1&amp;$B$2,REDUCA!$1:$1048576,$C62,0)*$D62,"-"))</f>
        <v>3.0217983490482081</v>
      </c>
      <c r="M62" s="15">
        <f>IF($B62="","",IFERROR(VLOOKUP(M$4&amp;$B$1&amp;$B$2,REDUCA!$1:$1048576,$C62,0)*$D62,"-"))</f>
        <v>3.1331944799736924</v>
      </c>
      <c r="N62" s="15">
        <f>IF($B62="","",IFERROR(VLOOKUP(N$4&amp;$B$1&amp;$B$2,REDUCA!$1:$1048576,$C62,0)*$D62,"-"))</f>
        <v>2.7189596161932594</v>
      </c>
      <c r="O62" s="15">
        <f>IF($B62="","",IFERROR(VLOOKUP(O$4&amp;$B$1&amp;$B$2,REDUCA!$1:$1048576,$C62,0)*$D62,"-"))</f>
        <v>2.9388314552526267</v>
      </c>
      <c r="P62" s="15">
        <f>IF($B62="","",IFERROR(VLOOKUP(P$4&amp;$B$1&amp;$B$2,REDUCA!$1:$1048576,$C62,0)*$D62,"-"))</f>
        <v>3.072508707427569</v>
      </c>
      <c r="Q62" s="16"/>
      <c r="R62" s="16"/>
      <c r="S62" s="16"/>
      <c r="T62" s="16"/>
      <c r="U62" s="16"/>
      <c r="V62" s="17"/>
      <c r="W62" s="18"/>
      <c r="X62" s="19"/>
    </row>
    <row r="63" spans="2:24" ht="20.100000000000001" customHeight="1">
      <c r="B63" s="66" t="s">
        <v>15</v>
      </c>
      <c r="C63" s="67">
        <f>HLOOKUP($B63,REDUCA!$1:$2,2,0)</f>
        <v>19</v>
      </c>
      <c r="D63" s="67">
        <v>100</v>
      </c>
      <c r="E63" s="14"/>
      <c r="F63" s="14" t="s">
        <v>132</v>
      </c>
      <c r="G63" s="15">
        <f>IF($B63="","",IFERROR(VLOOKUP(G$4&amp;$B$1&amp;$B$2,REDUCA!$1:$1048576,$C63,0)*$D63,"-"))</f>
        <v>13.037163983313876</v>
      </c>
      <c r="H63" s="15">
        <f>IF($B63="","",IFERROR(VLOOKUP(H$4&amp;$B$1&amp;$B$2,REDUCA!$1:$1048576,$C63,0)*$D63,"-"))</f>
        <v>12.181258769412956</v>
      </c>
      <c r="I63" s="15">
        <f>IF($B63="","",IFERROR(VLOOKUP(I$4&amp;$B$1&amp;$B$2,REDUCA!$1:$1048576,$C63,0)*$D63,"-"))</f>
        <v>12.726679715830189</v>
      </c>
      <c r="J63" s="15">
        <f>IF($B63="","",IFERROR(VLOOKUP(J$4&amp;$B$1&amp;$B$2,REDUCA!$1:$1048576,$C63,0)*$D63,"-"))</f>
        <v>12.627992113563991</v>
      </c>
      <c r="K63" s="15">
        <f>IF($B63="","",IFERROR(VLOOKUP(K$4&amp;$B$1&amp;$B$2,REDUCA!$1:$1048576,$C63,0)*$D63,"-"))</f>
        <v>12.191563936262462</v>
      </c>
      <c r="L63" s="15">
        <f>IF($B63="","",IFERROR(VLOOKUP(L$4&amp;$B$1&amp;$B$2,REDUCA!$1:$1048576,$C63,0)*$D63,"-"))</f>
        <v>11.854109712071063</v>
      </c>
      <c r="M63" s="15">
        <f>IF($B63="","",IFERROR(VLOOKUP(M$4&amp;$B$1&amp;$B$2,REDUCA!$1:$1048576,$C63,0)*$D63,"-"))</f>
        <v>12.766148806128891</v>
      </c>
      <c r="N63" s="15">
        <f>IF($B63="","",IFERROR(VLOOKUP(N$4&amp;$B$1&amp;$B$2,REDUCA!$1:$1048576,$C63,0)*$D63,"-"))</f>
        <v>12.791642095510793</v>
      </c>
      <c r="O63" s="15">
        <f>IF($B63="","",IFERROR(VLOOKUP(O$4&amp;$B$1&amp;$B$2,REDUCA!$1:$1048576,$C63,0)*$D63,"-"))</f>
        <v>11.659014811422178</v>
      </c>
      <c r="P63" s="15">
        <f>IF($B63="","",IFERROR(VLOOKUP(P$4&amp;$B$1&amp;$B$2,REDUCA!$1:$1048576,$C63,0)*$D63,"-"))</f>
        <v>12.096539622352513</v>
      </c>
      <c r="Q63" s="16"/>
      <c r="R63" s="16"/>
      <c r="S63" s="16"/>
      <c r="T63" s="16"/>
      <c r="U63" s="16"/>
      <c r="V63" s="17"/>
      <c r="W63" s="18"/>
      <c r="X63" s="19"/>
    </row>
    <row r="64" spans="2:24" ht="20.100000000000001" customHeight="1">
      <c r="B64" s="66" t="s">
        <v>16</v>
      </c>
      <c r="C64" s="67">
        <f>HLOOKUP($B64,REDUCA!$1:$2,2,0)</f>
        <v>20</v>
      </c>
      <c r="D64" s="67">
        <v>100</v>
      </c>
      <c r="E64" s="14"/>
      <c r="F64" s="14" t="s">
        <v>133</v>
      </c>
      <c r="G64" s="15">
        <f>IF($B64="","",IFERROR(VLOOKUP(G$4&amp;$B$1&amp;$B$2,REDUCA!$1:$1048576,$C64,0)*$D64,"-"))</f>
        <v>1.6754430821279773</v>
      </c>
      <c r="H64" s="15">
        <f>IF($B64="","",IFERROR(VLOOKUP(H$4&amp;$B$1&amp;$B$2,REDUCA!$1:$1048576,$C64,0)*$D64,"-"))</f>
        <v>1.1932413977083121</v>
      </c>
      <c r="I64" s="15">
        <f>IF($B64="","",IFERROR(VLOOKUP(I$4&amp;$B$1&amp;$B$2,REDUCA!$1:$1048576,$C64,0)*$D64,"-"))</f>
        <v>1.6001531307619217</v>
      </c>
      <c r="J64" s="15">
        <f>IF($B64="","",IFERROR(VLOOKUP(J$4&amp;$B$1&amp;$B$2,REDUCA!$1:$1048576,$C64,0)*$D64,"-"))</f>
        <v>1.5335597462946791</v>
      </c>
      <c r="K64" s="15">
        <f>IF($B64="","",IFERROR(VLOOKUP(K$4&amp;$B$1&amp;$B$2,REDUCA!$1:$1048576,$C64,0)*$D64,"-"))</f>
        <v>1.6805949218824872</v>
      </c>
      <c r="L64" s="15">
        <f>IF($B64="","",IFERROR(VLOOKUP(L$4&amp;$B$1&amp;$B$2,REDUCA!$1:$1048576,$C64,0)*$D64,"-"))</f>
        <v>1.8693177206458074</v>
      </c>
      <c r="M64" s="15">
        <f>IF($B64="","",IFERROR(VLOOKUP(M$4&amp;$B$1&amp;$B$2,REDUCA!$1:$1048576,$C64,0)*$D64,"-"))</f>
        <v>1.6971836925102721</v>
      </c>
      <c r="N64" s="15">
        <f>IF($B64="","",IFERROR(VLOOKUP(N$4&amp;$B$1&amp;$B$2,REDUCA!$1:$1048576,$C64,0)*$D64,"-"))</f>
        <v>1.681755137302952</v>
      </c>
      <c r="O64" s="15">
        <f>IF($B64="","",IFERROR(VLOOKUP(O$4&amp;$B$1&amp;$B$2,REDUCA!$1:$1048576,$C64,0)*$D64,"-"))</f>
        <v>1.5260585199919838</v>
      </c>
      <c r="P64" s="15">
        <f>IF($B64="","",IFERROR(VLOOKUP(P$4&amp;$B$1&amp;$B$2,REDUCA!$1:$1048576,$C64,0)*$D64,"-"))</f>
        <v>1.5471881745904879</v>
      </c>
      <c r="Q64" s="16"/>
      <c r="R64" s="16"/>
      <c r="S64" s="16"/>
      <c r="T64" s="16"/>
      <c r="U64" s="16"/>
      <c r="V64" s="17"/>
      <c r="W64" s="18"/>
      <c r="X64" s="19"/>
    </row>
    <row r="65" spans="2:26" ht="20.100000000000001" customHeight="1">
      <c r="B65" s="66" t="s">
        <v>17</v>
      </c>
      <c r="C65" s="67">
        <f>HLOOKUP($B65,REDUCA!$1:$2,2,0)</f>
        <v>21</v>
      </c>
      <c r="D65" s="67">
        <v>100</v>
      </c>
      <c r="E65" s="14"/>
      <c r="F65" s="14" t="s">
        <v>134</v>
      </c>
      <c r="G65" s="15">
        <f>IF($B65="","",IFERROR(VLOOKUP(G$4&amp;$B$1&amp;$B$2,REDUCA!$1:$1048576,$C65,0)*$D65,"-"))</f>
        <v>2.3585352425298751</v>
      </c>
      <c r="H65" s="15">
        <f>IF($B65="","",IFERROR(VLOOKUP(H$4&amp;$B$1&amp;$B$2,REDUCA!$1:$1048576,$C65,0)*$D65,"-"))</f>
        <v>2.6547230073544492</v>
      </c>
      <c r="I65" s="15">
        <f>IF($B65="","",IFERROR(VLOOKUP(I$4&amp;$B$1&amp;$B$2,REDUCA!$1:$1048576,$C65,0)*$D65,"-"))</f>
        <v>2.3643437685148565</v>
      </c>
      <c r="J65" s="15">
        <f>IF($B65="","",IFERROR(VLOOKUP(J$4&amp;$B$1&amp;$B$2,REDUCA!$1:$1048576,$C65,0)*$D65,"-"))</f>
        <v>2.4484577679285793</v>
      </c>
      <c r="K65" s="15">
        <f>IF($B65="","",IFERROR(VLOOKUP(K$4&amp;$B$1&amp;$B$2,REDUCA!$1:$1048576,$C65,0)*$D65,"-"))</f>
        <v>2.6208337659914109</v>
      </c>
      <c r="L65" s="15">
        <f>IF($B65="","",IFERROR(VLOOKUP(L$4&amp;$B$1&amp;$B$2,REDUCA!$1:$1048576,$C65,0)*$D65,"-"))</f>
        <v>2.8819847549681832</v>
      </c>
      <c r="M65" s="15">
        <f>IF($B65="","",IFERROR(VLOOKUP(M$4&amp;$B$1&amp;$B$2,REDUCA!$1:$1048576,$C65,0)*$D65,"-"))</f>
        <v>2.5726421532028296</v>
      </c>
      <c r="N65" s="15">
        <f>IF($B65="","",IFERROR(VLOOKUP(N$4&amp;$B$1&amp;$B$2,REDUCA!$1:$1048576,$C65,0)*$D65,"-"))</f>
        <v>2.6771052971329743</v>
      </c>
      <c r="O65" s="15">
        <f>IF($B65="","",IFERROR(VLOOKUP(O$4&amp;$B$1&amp;$B$2,REDUCA!$1:$1048576,$C65,0)*$D65,"-"))</f>
        <v>2.655992356635247</v>
      </c>
      <c r="P65" s="15">
        <f>IF($B65="","",IFERROR(VLOOKUP(P$4&amp;$B$1&amp;$B$2,REDUCA!$1:$1048576,$C65,0)*$D65,"-"))</f>
        <v>2.2731365856723595</v>
      </c>
      <c r="Q65" s="16"/>
      <c r="R65" s="16"/>
      <c r="S65" s="16"/>
      <c r="T65" s="16"/>
      <c r="U65" s="16"/>
      <c r="V65" s="17"/>
      <c r="W65" s="18"/>
      <c r="X65" s="19"/>
    </row>
    <row r="66" spans="2:26" ht="20.100000000000001" customHeight="1">
      <c r="B66" s="66" t="s">
        <v>18</v>
      </c>
      <c r="C66" s="67">
        <f>HLOOKUP($B66,REDUCA!$1:$2,2,0)</f>
        <v>22</v>
      </c>
      <c r="D66" s="67">
        <v>100</v>
      </c>
      <c r="E66" s="14"/>
      <c r="F66" s="14" t="s">
        <v>135</v>
      </c>
      <c r="G66" s="15">
        <f>IF($B66="","",IFERROR(VLOOKUP(G$4&amp;$B$1&amp;$B$2,REDUCA!$1:$1048576,$C66,0)*$D66,"-"))</f>
        <v>19.778864141276443</v>
      </c>
      <c r="H66" s="15">
        <f>IF($B66="","",IFERROR(VLOOKUP(H$4&amp;$B$1&amp;$B$2,REDUCA!$1:$1048576,$C66,0)*$D66,"-"))</f>
        <v>20.850755252295215</v>
      </c>
      <c r="I66" s="15">
        <f>IF($B66="","",IFERROR(VLOOKUP(I$4&amp;$B$1&amp;$B$2,REDUCA!$1:$1048576,$C66,0)*$D66,"-"))</f>
        <v>20.814351226323641</v>
      </c>
      <c r="J66" s="15">
        <f>IF($B66="","",IFERROR(VLOOKUP(J$4&amp;$B$1&amp;$B$2,REDUCA!$1:$1048576,$C66,0)*$D66,"-"))</f>
        <v>22.351443931373719</v>
      </c>
      <c r="K66" s="15">
        <f>IF($B66="","",IFERROR(VLOOKUP(K$4&amp;$B$1&amp;$B$2,REDUCA!$1:$1048576,$C66,0)*$D66,"-"))</f>
        <v>22.746848371123953</v>
      </c>
      <c r="L66" s="15">
        <f>IF($B66="","",IFERROR(VLOOKUP(L$4&amp;$B$1&amp;$B$2,REDUCA!$1:$1048576,$C66,0)*$D66,"-"))</f>
        <v>24.171955870736809</v>
      </c>
      <c r="M66" s="15">
        <f>IF($B66="","",IFERROR(VLOOKUP(M$4&amp;$B$1&amp;$B$2,REDUCA!$1:$1048576,$C66,0)*$D66,"-"))</f>
        <v>25.53676954547451</v>
      </c>
      <c r="N66" s="15">
        <f>IF($B66="","",IFERROR(VLOOKUP(N$4&amp;$B$1&amp;$B$2,REDUCA!$1:$1048576,$C66,0)*$D66,"-"))</f>
        <v>25.853273336612848</v>
      </c>
      <c r="O66" s="15">
        <f>IF($B66="","",IFERROR(VLOOKUP(O$4&amp;$B$1&amp;$B$2,REDUCA!$1:$1048576,$C66,0)*$D66,"-"))</f>
        <v>26.337620070368551</v>
      </c>
      <c r="P66" s="15">
        <f>IF($B66="","",IFERROR(VLOOKUP(P$4&amp;$B$1&amp;$B$2,REDUCA!$1:$1048576,$C66,0)*$D66,"-"))</f>
        <v>28.720636006514074</v>
      </c>
      <c r="Q66" s="16"/>
      <c r="R66" s="16"/>
      <c r="S66" s="16"/>
      <c r="T66" s="16"/>
      <c r="U66" s="16"/>
      <c r="V66" s="17"/>
      <c r="W66" s="18"/>
      <c r="X66" s="19"/>
    </row>
    <row r="67" spans="2:26" ht="20.100000000000001" customHeight="1">
      <c r="B67" s="66" t="s">
        <v>19</v>
      </c>
      <c r="C67" s="67">
        <f>HLOOKUP($B67,REDUCA!$1:$2,2,0)</f>
        <v>23</v>
      </c>
      <c r="D67" s="67">
        <v>100</v>
      </c>
      <c r="E67" s="14"/>
      <c r="F67" s="14" t="s">
        <v>136</v>
      </c>
      <c r="G67" s="15">
        <f>IF($B67="","",IFERROR(VLOOKUP(G$4&amp;$B$1&amp;$B$2,REDUCA!$1:$1048576,$C67,0)*$D67,"-"))</f>
        <v>0.66513520006694538</v>
      </c>
      <c r="H67" s="15">
        <f>IF($B67="","",IFERROR(VLOOKUP(H$4&amp;$B$1&amp;$B$2,REDUCA!$1:$1048576,$C67,0)*$D67,"-"))</f>
        <v>0.83979272063848565</v>
      </c>
      <c r="I67" s="15">
        <f>IF($B67="","",IFERROR(VLOOKUP(I$4&amp;$B$1&amp;$B$2,REDUCA!$1:$1048576,$C67,0)*$D67,"-"))</f>
        <v>1.0152010452725027</v>
      </c>
      <c r="J67" s="15">
        <f>IF($B67="","",IFERROR(VLOOKUP(J$4&amp;$B$1&amp;$B$2,REDUCA!$1:$1048576,$C67,0)*$D67,"-"))</f>
        <v>0.95830268609669189</v>
      </c>
      <c r="K67" s="15">
        <f>IF($B67="","",IFERROR(VLOOKUP(K$4&amp;$B$1&amp;$B$2,REDUCA!$1:$1048576,$C67,0)*$D67,"-"))</f>
        <v>1.0928363827917156</v>
      </c>
      <c r="L67" s="15">
        <f>IF($B67="","",IFERROR(VLOOKUP(L$4&amp;$B$1&amp;$B$2,REDUCA!$1:$1048576,$C67,0)*$D67,"-"))</f>
        <v>1.0327450231710569</v>
      </c>
      <c r="M67" s="15">
        <f>IF($B67="","",IFERROR(VLOOKUP(M$4&amp;$B$1&amp;$B$2,REDUCA!$1:$1048576,$C67,0)*$D67,"-"))</f>
        <v>1.0466524678618567</v>
      </c>
      <c r="N67" s="15">
        <f>IF($B67="","",IFERROR(VLOOKUP(N$4&amp;$B$1&amp;$B$2,REDUCA!$1:$1048576,$C67,0)*$D67,"-"))</f>
        <v>1.2262954419192522</v>
      </c>
      <c r="O67" s="15">
        <f>IF($B67="","",IFERROR(VLOOKUP(O$4&amp;$B$1&amp;$B$2,REDUCA!$1:$1048576,$C67,0)*$D67,"-"))</f>
        <v>1.1104890090587136</v>
      </c>
      <c r="P67" s="15">
        <f>IF($B67="","",IFERROR(VLOOKUP(P$4&amp;$B$1&amp;$B$2,REDUCA!$1:$1048576,$C67,0)*$D67,"-"))</f>
        <v>0.92636678013012486</v>
      </c>
      <c r="Q67" s="16"/>
      <c r="R67" s="16"/>
      <c r="S67" s="16"/>
      <c r="T67" s="16"/>
      <c r="U67" s="16"/>
      <c r="V67" s="17"/>
      <c r="W67" s="18"/>
      <c r="X67" s="19"/>
    </row>
    <row r="68" spans="2:26" ht="20.100000000000001" customHeight="1">
      <c r="B68" s="66" t="s">
        <v>20</v>
      </c>
      <c r="C68" s="67">
        <f>HLOOKUP($B68,REDUCA!$1:$2,2,0)</f>
        <v>24</v>
      </c>
      <c r="D68" s="67">
        <v>100</v>
      </c>
      <c r="E68" s="14"/>
      <c r="F68" s="14" t="s">
        <v>137</v>
      </c>
      <c r="G68" s="15">
        <f>IF($B68="","",IFERROR(VLOOKUP(G$4&amp;$B$1&amp;$B$2,REDUCA!$1:$1048576,$C68,0)*$D68,"-"))</f>
        <v>1.131042033018977</v>
      </c>
      <c r="H68" s="15">
        <f>IF($B68="","",IFERROR(VLOOKUP(H$4&amp;$B$1&amp;$B$2,REDUCA!$1:$1048576,$C68,0)*$D68,"-"))</f>
        <v>1.235851197271904</v>
      </c>
      <c r="I68" s="15">
        <f>IF($B68="","",IFERROR(VLOOKUP(I$4&amp;$B$1&amp;$B$2,REDUCA!$1:$1048576,$C68,0)*$D68,"-"))</f>
        <v>1.3494375414519861</v>
      </c>
      <c r="J68" s="15">
        <f>IF($B68="","",IFERROR(VLOOKUP(J$4&amp;$B$1&amp;$B$2,REDUCA!$1:$1048576,$C68,0)*$D68,"-"))</f>
        <v>1.3344082999531306</v>
      </c>
      <c r="K68" s="15">
        <f>IF($B68="","",IFERROR(VLOOKUP(K$4&amp;$B$1&amp;$B$2,REDUCA!$1:$1048576,$C68,0)*$D68,"-"))</f>
        <v>1.315508733234017</v>
      </c>
      <c r="L68" s="15">
        <f>IF($B68="","",IFERROR(VLOOKUP(L$4&amp;$B$1&amp;$B$2,REDUCA!$1:$1048576,$C68,0)*$D68,"-"))</f>
        <v>1.3659135149275881</v>
      </c>
      <c r="M68" s="15">
        <f>IF($B68="","",IFERROR(VLOOKUP(M$4&amp;$B$1&amp;$B$2,REDUCA!$1:$1048576,$C68,0)*$D68,"-"))</f>
        <v>1.3534651029640112</v>
      </c>
      <c r="N68" s="15">
        <f>IF($B68="","",IFERROR(VLOOKUP(N$4&amp;$B$1&amp;$B$2,REDUCA!$1:$1048576,$C68,0)*$D68,"-"))</f>
        <v>1.6298885703163783</v>
      </c>
      <c r="O68" s="15">
        <f>IF($B68="","",IFERROR(VLOOKUP(O$4&amp;$B$1&amp;$B$2,REDUCA!$1:$1048576,$C68,0)*$D68,"-"))</f>
        <v>1.624983960179915</v>
      </c>
      <c r="P68" s="15">
        <f>IF($B68="","",IFERROR(VLOOKUP(P$4&amp;$B$1&amp;$B$2,REDUCA!$1:$1048576,$C68,0)*$D68,"-"))</f>
        <v>1.3179694529098001</v>
      </c>
      <c r="Q68" s="16"/>
      <c r="R68" s="16"/>
      <c r="S68" s="16"/>
      <c r="T68" s="16"/>
      <c r="U68" s="16"/>
      <c r="V68" s="17"/>
      <c r="W68" s="18"/>
      <c r="X68" s="19"/>
    </row>
    <row r="69" spans="2:26" ht="20.100000000000001" customHeight="1">
      <c r="B69" s="66" t="s">
        <v>21</v>
      </c>
      <c r="C69" s="67">
        <f>HLOOKUP($B69,REDUCA!$1:$2,2,0)</f>
        <v>25</v>
      </c>
      <c r="D69" s="67">
        <v>100</v>
      </c>
      <c r="E69" s="14"/>
      <c r="F69" s="14" t="s">
        <v>138</v>
      </c>
      <c r="G69" s="15">
        <f>IF($B69="","",IFERROR(VLOOKUP(G$4&amp;$B$1&amp;$B$2,REDUCA!$1:$1048576,$C69,0)*$D69,"-"))</f>
        <v>1.410090849309062</v>
      </c>
      <c r="H69" s="15">
        <f>IF($B69="","",IFERROR(VLOOKUP(H$4&amp;$B$1&amp;$B$2,REDUCA!$1:$1048576,$C69,0)*$D69,"-"))</f>
        <v>1.4395253711461624</v>
      </c>
      <c r="I69" s="15">
        <f>IF($B69="","",IFERROR(VLOOKUP(I$4&amp;$B$1&amp;$B$2,REDUCA!$1:$1048576,$C69,0)*$D69,"-"))</f>
        <v>1.2260724995102743</v>
      </c>
      <c r="J69" s="15">
        <f>IF($B69="","",IFERROR(VLOOKUP(J$4&amp;$B$1&amp;$B$2,REDUCA!$1:$1048576,$C69,0)*$D69,"-"))</f>
        <v>1.3237669481549899</v>
      </c>
      <c r="K69" s="15">
        <f>IF($B69="","",IFERROR(VLOOKUP(K$4&amp;$B$1&amp;$B$2,REDUCA!$1:$1048576,$C69,0)*$D69,"-"))</f>
        <v>1.4108163747163676</v>
      </c>
      <c r="L69" s="15">
        <f>IF($B69="","",IFERROR(VLOOKUP(L$4&amp;$B$1&amp;$B$2,REDUCA!$1:$1048576,$C69,0)*$D69,"-"))</f>
        <v>1.4819467959740682</v>
      </c>
      <c r="M69" s="15">
        <f>IF($B69="","",IFERROR(VLOOKUP(M$4&amp;$B$1&amp;$B$2,REDUCA!$1:$1048576,$C69,0)*$D69,"-"))</f>
        <v>1.7010053446104751</v>
      </c>
      <c r="N69" s="15">
        <f>IF($B69="","",IFERROR(VLOOKUP(N$4&amp;$B$1&amp;$B$2,REDUCA!$1:$1048576,$C69,0)*$D69,"-"))</f>
        <v>1.816657004099264</v>
      </c>
      <c r="O69" s="15">
        <f>IF($B69="","",IFERROR(VLOOKUP(O$4&amp;$B$1&amp;$B$2,REDUCA!$1:$1048576,$C69,0)*$D69,"-"))</f>
        <v>1.9081210269906317</v>
      </c>
      <c r="P69" s="15">
        <f>IF($B69="","",IFERROR(VLOOKUP(P$4&amp;$B$1&amp;$B$2,REDUCA!$1:$1048576,$C69,0)*$D69,"-"))</f>
        <v>1.8722712000102368</v>
      </c>
      <c r="Q69" s="16"/>
      <c r="R69" s="16"/>
      <c r="S69" s="16"/>
      <c r="T69" s="16"/>
      <c r="U69" s="16"/>
      <c r="V69" s="17"/>
      <c r="W69" s="18"/>
      <c r="X69" s="19"/>
    </row>
    <row r="70" spans="2:26" ht="20.100000000000001" customHeight="1">
      <c r="B70" s="66" t="s">
        <v>22</v>
      </c>
      <c r="C70" s="67">
        <f>HLOOKUP($B70,REDUCA!$1:$2,2,0)</f>
        <v>26</v>
      </c>
      <c r="D70" s="67">
        <v>100</v>
      </c>
      <c r="E70" s="14"/>
      <c r="F70" s="14" t="s">
        <v>139</v>
      </c>
      <c r="G70" s="15">
        <f>IF($B70="","",IFERROR(VLOOKUP(G$4&amp;$B$1&amp;$B$2,REDUCA!$1:$1048576,$C70,0)*$D70,"-"))</f>
        <v>6.6701070481304043</v>
      </c>
      <c r="H70" s="15">
        <f>IF($B70="","",IFERROR(VLOOKUP(H$4&amp;$B$1&amp;$B$2,REDUCA!$1:$1048576,$C70,0)*$D70,"-"))</f>
        <v>6.8554569157809011</v>
      </c>
      <c r="I70" s="15">
        <f>IF($B70="","",IFERROR(VLOOKUP(I$4&amp;$B$1&amp;$B$2,REDUCA!$1:$1048576,$C70,0)*$D70,"-"))</f>
        <v>7.0892969415558937</v>
      </c>
      <c r="J70" s="15">
        <f>IF($B70="","",IFERROR(VLOOKUP(J$4&amp;$B$1&amp;$B$2,REDUCA!$1:$1048576,$C70,0)*$D70,"-"))</f>
        <v>7.3451903887396641</v>
      </c>
      <c r="K70" s="15">
        <f>IF($B70="","",IFERROR(VLOOKUP(K$4&amp;$B$1&amp;$B$2,REDUCA!$1:$1048576,$C70,0)*$D70,"-"))</f>
        <v>7.75184965277478</v>
      </c>
      <c r="L70" s="15">
        <f>IF($B70="","",IFERROR(VLOOKUP(L$4&amp;$B$1&amp;$B$2,REDUCA!$1:$1048576,$C70,0)*$D70,"-"))</f>
        <v>8.527581603191809</v>
      </c>
      <c r="M70" s="15">
        <f>IF($B70="","",IFERROR(VLOOKUP(M$4&amp;$B$1&amp;$B$2,REDUCA!$1:$1048576,$C70,0)*$D70,"-"))</f>
        <v>8.0677576916500993</v>
      </c>
      <c r="N70" s="15">
        <f>IF($B70="","",IFERROR(VLOOKUP(N$4&amp;$B$1&amp;$B$2,REDUCA!$1:$1048576,$C70,0)*$D70,"-"))</f>
        <v>8.2862964236269914</v>
      </c>
      <c r="O70" s="15">
        <f>IF($B70="","",IFERROR(VLOOKUP(O$4&amp;$B$1&amp;$B$2,REDUCA!$1:$1048576,$C70,0)*$D70,"-"))</f>
        <v>8.9057310337237521</v>
      </c>
      <c r="P70" s="15">
        <f>IF($B70="","",IFERROR(VLOOKUP(P$4&amp;$B$1&amp;$B$2,REDUCA!$1:$1048576,$C70,0)*$D70,"-"))</f>
        <v>8.4151078093836809</v>
      </c>
      <c r="Q70" s="16"/>
      <c r="R70" s="16"/>
      <c r="S70" s="16"/>
      <c r="T70" s="16"/>
      <c r="U70" s="16"/>
      <c r="V70" s="17"/>
      <c r="W70" s="18"/>
      <c r="X70" s="19"/>
    </row>
    <row r="71" spans="2:26" ht="20.100000000000001" customHeight="1">
      <c r="B71" s="66" t="s">
        <v>23</v>
      </c>
      <c r="C71" s="67">
        <f>HLOOKUP($B71,REDUCA!$1:$2,2,0)</f>
        <v>27</v>
      </c>
      <c r="D71" s="67">
        <v>100</v>
      </c>
      <c r="E71" s="14"/>
      <c r="F71" s="14" t="s">
        <v>140</v>
      </c>
      <c r="G71" s="15">
        <f>IF($B71="","",IFERROR(VLOOKUP(G$4&amp;$B$1&amp;$B$2,REDUCA!$1:$1048576,$C71,0)*$D71,"-"))</f>
        <v>2.1739658580674814</v>
      </c>
      <c r="H71" s="15">
        <f>IF($B71="","",IFERROR(VLOOKUP(H$4&amp;$B$1&amp;$B$2,REDUCA!$1:$1048576,$C71,0)*$D71,"-"))</f>
        <v>2.1168285660906161</v>
      </c>
      <c r="I71" s="15">
        <f>IF($B71="","",IFERROR(VLOOKUP(I$4&amp;$B$1&amp;$B$2,REDUCA!$1:$1048576,$C71,0)*$D71,"-"))</f>
        <v>2.4771390316816015</v>
      </c>
      <c r="J71" s="15">
        <f>IF($B71="","",IFERROR(VLOOKUP(J$4&amp;$B$1&amp;$B$2,REDUCA!$1:$1048576,$C71,0)*$D71,"-"))</f>
        <v>2.4934333498458994</v>
      </c>
      <c r="K71" s="15">
        <f>IF($B71="","",IFERROR(VLOOKUP(K$4&amp;$B$1&amp;$B$2,REDUCA!$1:$1048576,$C71,0)*$D71,"-"))</f>
        <v>2.4341782259214457</v>
      </c>
      <c r="L71" s="15">
        <f>IF($B71="","",IFERROR(VLOOKUP(L$4&amp;$B$1&amp;$B$2,REDUCA!$1:$1048576,$C71,0)*$D71,"-"))</f>
        <v>2.6255784627258341</v>
      </c>
      <c r="M71" s="15">
        <f>IF($B71="","",IFERROR(VLOOKUP(M$4&amp;$B$1&amp;$B$2,REDUCA!$1:$1048576,$C71,0)*$D71,"-"))</f>
        <v>3.0924968864039926</v>
      </c>
      <c r="N71" s="15">
        <f>IF($B71="","",IFERROR(VLOOKUP(N$4&amp;$B$1&amp;$B$2,REDUCA!$1:$1048576,$C71,0)*$D71,"-"))</f>
        <v>3.2696430106653858</v>
      </c>
      <c r="O71" s="15">
        <f>IF($B71="","",IFERROR(VLOOKUP(O$4&amp;$B$1&amp;$B$2,REDUCA!$1:$1048576,$C71,0)*$D71,"-"))</f>
        <v>3.1332508954665097</v>
      </c>
      <c r="P71" s="15">
        <f>IF($B71="","",IFERROR(VLOOKUP(P$4&amp;$B$1&amp;$B$2,REDUCA!$1:$1048576,$C71,0)*$D71,"-"))</f>
        <v>3.9958292964138789</v>
      </c>
      <c r="Q71" s="16"/>
      <c r="R71" s="16"/>
      <c r="S71" s="16"/>
      <c r="T71" s="16"/>
      <c r="U71" s="16"/>
      <c r="V71" s="17"/>
      <c r="W71" s="18"/>
      <c r="X71" s="19"/>
    </row>
    <row r="72" spans="2:26" ht="20.100000000000001" customHeight="1" thickBot="1">
      <c r="B72" s="66" t="s">
        <v>24</v>
      </c>
      <c r="C72" s="67">
        <f>HLOOKUP($B72,REDUCA!$1:$2,2,0)</f>
        <v>28</v>
      </c>
      <c r="D72" s="67">
        <v>100</v>
      </c>
      <c r="E72" s="14"/>
      <c r="F72" s="14" t="s">
        <v>141</v>
      </c>
      <c r="G72" s="15">
        <f>IF($B72="","",IFERROR(VLOOKUP(G$4&amp;$B$1&amp;$B$2,REDUCA!$1:$1048576,$C72,0)*$D72,"-"))</f>
        <v>1.3457861527893202</v>
      </c>
      <c r="H72" s="15">
        <f>IF($B72="","",IFERROR(VLOOKUP(H$4&amp;$B$1&amp;$B$2,REDUCA!$1:$1048576,$C72,0)*$D72,"-"))</f>
        <v>1.2736065749359071</v>
      </c>
      <c r="I72" s="15">
        <f>IF($B72="","",IFERROR(VLOOKUP(I$4&amp;$B$1&amp;$B$2,REDUCA!$1:$1048576,$C72,0)*$D72,"-"))</f>
        <v>1.1536018159054644</v>
      </c>
      <c r="J72" s="15">
        <f>IF($B72="","",IFERROR(VLOOKUP(J$4&amp;$B$1&amp;$B$2,REDUCA!$1:$1048576,$C72,0)*$D72,"-"))</f>
        <v>1.3210985404240099</v>
      </c>
      <c r="K72" s="15">
        <f>IF($B72="","",IFERROR(VLOOKUP(K$4&amp;$B$1&amp;$B$2,REDUCA!$1:$1048576,$C72,0)*$D72,"-"))</f>
        <v>1.2653906044147341</v>
      </c>
      <c r="L72" s="15">
        <f>IF($B72="","",IFERROR(VLOOKUP(L$4&amp;$B$1&amp;$B$2,REDUCA!$1:$1048576,$C72,0)*$D72,"-"))</f>
        <v>1.4984852001624953</v>
      </c>
      <c r="M72" s="15">
        <f>IF($B72="","",IFERROR(VLOOKUP(M$4&amp;$B$1&amp;$B$2,REDUCA!$1:$1048576,$C72,0)*$D72,"-"))</f>
        <v>1.4032866408148243</v>
      </c>
      <c r="N72" s="15">
        <f>IF($B72="","",IFERROR(VLOOKUP(N$4&amp;$B$1&amp;$B$2,REDUCA!$1:$1048576,$C72,0)*$D72,"-"))</f>
        <v>1.7223310894252801</v>
      </c>
      <c r="O72" s="15">
        <f>IF($B72="","",IFERROR(VLOOKUP(O$4&amp;$B$1&amp;$B$2,REDUCA!$1:$1048576,$C72,0)*$D72,"-"))</f>
        <v>1.7157873641301082</v>
      </c>
      <c r="P72" s="15">
        <f>IF($B72="","",IFERROR(VLOOKUP(P$4&amp;$B$1&amp;$B$2,REDUCA!$1:$1048576,$C72,0)*$D72,"-"))</f>
        <v>2.0833369142790352</v>
      </c>
      <c r="Q72" s="16"/>
      <c r="R72" s="16"/>
      <c r="S72" s="16"/>
      <c r="T72" s="16"/>
      <c r="U72" s="16"/>
      <c r="V72" s="17"/>
      <c r="W72" s="18"/>
      <c r="X72" s="19"/>
    </row>
    <row r="73" spans="2:26" s="24" customFormat="1" ht="14.1" customHeight="1" thickTop="1">
      <c r="B73" s="68"/>
      <c r="C73" s="69"/>
      <c r="D73" s="69"/>
      <c r="E73" s="22" t="s">
        <v>113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3"/>
      <c r="R73" s="23"/>
      <c r="S73" s="23"/>
      <c r="T73" s="23"/>
      <c r="U73" s="23"/>
      <c r="V73" s="23"/>
    </row>
    <row r="74" spans="2:26">
      <c r="E74" s="25"/>
      <c r="F74" s="25"/>
      <c r="L74" s="25"/>
      <c r="M74" s="25"/>
      <c r="N74" s="25"/>
      <c r="O74" s="25"/>
      <c r="P74" s="25"/>
    </row>
    <row r="75" spans="2:26">
      <c r="E75" s="26"/>
      <c r="F75" s="26"/>
    </row>
    <row r="78" spans="2:26">
      <c r="Q78" s="27"/>
      <c r="R78" s="28"/>
      <c r="S78" s="28"/>
      <c r="X78" s="29"/>
      <c r="Y78" s="30"/>
      <c r="Z78" s="30"/>
    </row>
    <row r="79" spans="2:26">
      <c r="Q79" s="31"/>
      <c r="R79" s="31"/>
      <c r="S79" s="31"/>
      <c r="X79" s="32"/>
      <c r="Y79" s="32"/>
      <c r="Z79" s="32"/>
    </row>
    <row r="80" spans="2:26">
      <c r="Q80" s="28"/>
      <c r="R80" s="28"/>
      <c r="S80" s="28"/>
      <c r="X80" s="30"/>
      <c r="Y80" s="30"/>
      <c r="Z80" s="30"/>
    </row>
    <row r="81" spans="5:26">
      <c r="E81" s="25"/>
      <c r="F81" s="25"/>
      <c r="L81" s="25"/>
      <c r="M81" s="25"/>
      <c r="N81" s="25"/>
      <c r="O81" s="25"/>
      <c r="P81" s="25"/>
      <c r="Q81" s="28"/>
      <c r="R81" s="28"/>
      <c r="S81" s="28"/>
      <c r="X81" s="30"/>
      <c r="Y81" s="30"/>
      <c r="Z81" s="30"/>
    </row>
    <row r="82" spans="5:26">
      <c r="Q82" s="28"/>
      <c r="R82" s="28"/>
      <c r="S82" s="28"/>
      <c r="X82" s="30"/>
      <c r="Y82" s="30"/>
      <c r="Z82" s="30"/>
    </row>
    <row r="83" spans="5:26">
      <c r="Q83" s="28"/>
      <c r="R83" s="28"/>
      <c r="S83" s="28"/>
      <c r="X83" s="30"/>
      <c r="Y83" s="30"/>
      <c r="Z83" s="30"/>
    </row>
    <row r="84" spans="5:26">
      <c r="Q84" s="28"/>
      <c r="R84" s="28"/>
      <c r="S84" s="28"/>
      <c r="X84" s="30"/>
      <c r="Y84" s="30"/>
      <c r="Z84" s="30"/>
    </row>
    <row r="85" spans="5:26">
      <c r="R85" s="28"/>
      <c r="S85" s="28"/>
      <c r="Y85" s="30"/>
      <c r="Z85" s="30"/>
    </row>
    <row r="86" spans="5:26">
      <c r="R86" s="28"/>
      <c r="S86" s="28"/>
      <c r="Y86" s="30"/>
      <c r="Z86" s="30"/>
    </row>
    <row r="87" spans="5:26">
      <c r="R87" s="28"/>
      <c r="S87" s="28"/>
      <c r="Y87" s="30"/>
      <c r="Z87" s="30"/>
    </row>
    <row r="88" spans="5:26">
      <c r="R88" s="28"/>
      <c r="S88" s="28"/>
      <c r="Y88" s="30"/>
      <c r="Z88" s="30"/>
    </row>
    <row r="89" spans="5:26">
      <c r="R89" s="28"/>
      <c r="S89" s="28"/>
      <c r="Y89" s="30"/>
      <c r="Z89" s="30"/>
    </row>
    <row r="90" spans="5:26">
      <c r="R90" s="28"/>
      <c r="S90" s="28"/>
      <c r="Y90" s="30"/>
      <c r="Z90" s="30"/>
    </row>
  </sheetData>
  <mergeCells count="4">
    <mergeCell ref="E2:P2"/>
    <mergeCell ref="E3:P3"/>
    <mergeCell ref="E50:F50"/>
    <mergeCell ref="E54:F54"/>
  </mergeCells>
  <printOptions horizontalCentered="1"/>
  <pageMargins left="0.24" right="0.2" top="0.46" bottom="0.39370078740157499" header="0.35" footer="0.47"/>
  <pageSetup paperSize="9" scale="86" orientation="landscape"/>
  <ignoredErrors>
    <ignoredError sqref="G41:P72 C16:C19 C21:C28 C30:C31 C41:C49 C51:C53 C55:C72 C6:C9 C33:C37 G16:P37 G6:P13 C11:C1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90"/>
  <sheetViews>
    <sheetView showGridLines="0" zoomScaleSheetLayoutView="90" workbookViewId="0"/>
  </sheetViews>
  <sheetFormatPr defaultColWidth="9.140625" defaultRowHeight="12.75"/>
  <cols>
    <col min="1" max="1" width="3.7109375" style="4" customWidth="1"/>
    <col min="2" max="2" width="9.140625" style="64"/>
    <col min="3" max="4" width="3.7109375" style="65" customWidth="1"/>
    <col min="5" max="5" width="2.85546875" style="4" customWidth="1"/>
    <col min="6" max="6" width="56.28515625" style="4" customWidth="1"/>
    <col min="7" max="16" width="8.85546875" style="4" customWidth="1"/>
    <col min="17" max="22" width="8.7109375" style="2" customWidth="1"/>
    <col min="23" max="16384" width="9.140625" style="4"/>
  </cols>
  <sheetData>
    <row r="1" spans="2:24">
      <c r="B1" s="64" t="s">
        <v>117</v>
      </c>
    </row>
    <row r="2" spans="2:24" ht="42.75" customHeight="1">
      <c r="B2" s="64">
        <v>1</v>
      </c>
      <c r="E2" s="73" t="str">
        <f>"Características educacionais da população infantil e adulta: Região metropolitana do Rio de Janeiro, 2001 a 2011"</f>
        <v>Características educacionais da população infantil e adulta: Região metropolitana do Rio de Janeiro, 2001 a 2011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U2" s="3"/>
    </row>
    <row r="3" spans="2:24" ht="14.25" customHeight="1" thickBot="1"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5"/>
      <c r="R3" s="5"/>
      <c r="U3" s="5"/>
    </row>
    <row r="4" spans="2:24" ht="45" customHeight="1" thickTop="1">
      <c r="E4" s="6" t="s">
        <v>112</v>
      </c>
      <c r="F4" s="43"/>
      <c r="G4" s="44">
        <v>2001</v>
      </c>
      <c r="H4" s="44">
        <v>2002</v>
      </c>
      <c r="I4" s="44">
        <v>2003</v>
      </c>
      <c r="J4" s="44">
        <v>2004</v>
      </c>
      <c r="K4" s="44">
        <v>2005</v>
      </c>
      <c r="L4" s="44">
        <v>2006</v>
      </c>
      <c r="M4" s="7">
        <v>2007</v>
      </c>
      <c r="N4" s="7">
        <v>2008</v>
      </c>
      <c r="O4" s="7">
        <v>2009</v>
      </c>
      <c r="P4" s="7">
        <v>2011</v>
      </c>
      <c r="Q4" s="8"/>
      <c r="R4" s="8"/>
      <c r="S4" s="8"/>
      <c r="V4" s="9"/>
      <c r="W4" s="10"/>
      <c r="X4" s="10"/>
    </row>
    <row r="5" spans="2:24" ht="21.95" customHeight="1">
      <c r="E5" s="11" t="s">
        <v>185</v>
      </c>
      <c r="F5" s="11"/>
      <c r="G5" s="12"/>
      <c r="H5" s="12"/>
      <c r="I5" s="12"/>
      <c r="J5" s="12"/>
      <c r="K5" s="12"/>
      <c r="L5" s="12"/>
      <c r="M5" s="13"/>
      <c r="N5" s="13"/>
      <c r="O5" s="13"/>
      <c r="P5" s="13"/>
      <c r="Q5" s="8"/>
      <c r="R5" s="8"/>
      <c r="S5" s="8"/>
      <c r="V5" s="9"/>
      <c r="W5" s="10"/>
      <c r="X5" s="10"/>
    </row>
    <row r="6" spans="2:24" ht="20.100000000000001" customHeight="1">
      <c r="B6" s="66" t="s">
        <v>78</v>
      </c>
      <c r="C6" s="67">
        <f>HLOOKUP($B6,REDUCA!$1:$2,2,0)</f>
        <v>30</v>
      </c>
      <c r="D6" s="67">
        <v>100</v>
      </c>
      <c r="E6" s="14"/>
      <c r="F6" s="14" t="s">
        <v>86</v>
      </c>
      <c r="G6" s="15">
        <f>IF($B6="","",IFERROR(VLOOKUP(G$4&amp;$B$1&amp;$B$2,REDUCA!$1:$1048576,$C6,0)*$D6,"-"))</f>
        <v>12.955061361367187</v>
      </c>
      <c r="H6" s="15">
        <f>IF($B6="","",IFERROR(VLOOKUP(H$4&amp;$B$1&amp;$B$2,REDUCA!$1:$1048576,$C6,0)*$D6,"-"))</f>
        <v>14.333036515472919</v>
      </c>
      <c r="I6" s="15">
        <f>IF($B6="","",IFERROR(VLOOKUP(I$4&amp;$B$1&amp;$B$2,REDUCA!$1:$1048576,$C6,0)*$D6,"-"))</f>
        <v>13.231425885917902</v>
      </c>
      <c r="J6" s="15">
        <f>IF($B6="","",IFERROR(VLOOKUP(J$4&amp;$B$1&amp;$B$2,REDUCA!$1:$1048576,$C6,0)*$D6,"-"))</f>
        <v>17.225368042990812</v>
      </c>
      <c r="K6" s="15">
        <f>IF($B6="","",IFERROR(VLOOKUP(K$4&amp;$B$1&amp;$B$2,REDUCA!$1:$1048576,$C6,0)*$D6,"-"))</f>
        <v>17.676402905888995</v>
      </c>
      <c r="L6" s="15">
        <f>IF($B6="","",IFERROR(VLOOKUP(L$4&amp;$B$1&amp;$B$2,REDUCA!$1:$1048576,$C6,0)*$D6,"-"))</f>
        <v>19.174242703080719</v>
      </c>
      <c r="M6" s="15">
        <f>IF($B6="","",IFERROR(VLOOKUP(M$4&amp;$B$1&amp;$B$2,REDUCA!$1:$1048576,$C6,0)*$D6,"-"))</f>
        <v>23.820982298516903</v>
      </c>
      <c r="N6" s="15">
        <f>IF($B6="","",IFERROR(VLOOKUP(N$4&amp;$B$1&amp;$B$2,REDUCA!$1:$1048576,$C6,0)*$D6,"-"))</f>
        <v>20.228572330593252</v>
      </c>
      <c r="O6" s="15">
        <f>IF($B6="","",IFERROR(VLOOKUP(O$4&amp;$B$1&amp;$B$2,REDUCA!$1:$1048576,$C6,0)*$D6,"-"))</f>
        <v>20.267769557972475</v>
      </c>
      <c r="P6" s="15">
        <f>IF($B6="","",IFERROR(VLOOKUP(P$4&amp;$B$1&amp;$B$2,REDUCA!$1:$1048576,$C6,0)*$D6,"-"))</f>
        <v>25.995814105563635</v>
      </c>
      <c r="Q6" s="16"/>
      <c r="R6" s="16"/>
      <c r="S6" s="16"/>
      <c r="T6" s="16"/>
      <c r="U6" s="16"/>
      <c r="V6" s="17"/>
      <c r="W6" s="18"/>
      <c r="X6" s="19"/>
    </row>
    <row r="7" spans="2:24" ht="20.100000000000001" customHeight="1">
      <c r="B7" s="66" t="s">
        <v>79</v>
      </c>
      <c r="C7" s="67">
        <f>HLOOKUP($B7,REDUCA!$1:$2,2,0)</f>
        <v>31</v>
      </c>
      <c r="D7" s="67">
        <v>100</v>
      </c>
      <c r="E7" s="14"/>
      <c r="F7" s="14" t="s">
        <v>85</v>
      </c>
      <c r="G7" s="15">
        <f>IF($B7="","",IFERROR(VLOOKUP(G$4&amp;$B$1&amp;$B$2,REDUCA!$1:$1048576,$C7,0)*$D7,"-"))</f>
        <v>64.833058914610348</v>
      </c>
      <c r="H7" s="15">
        <f>IF($B7="","",IFERROR(VLOOKUP(H$4&amp;$B$1&amp;$B$2,REDUCA!$1:$1048576,$C7,0)*$D7,"-"))</f>
        <v>66.544281100115711</v>
      </c>
      <c r="I7" s="15">
        <f>IF($B7="","",IFERROR(VLOOKUP(I$4&amp;$B$1&amp;$B$2,REDUCA!$1:$1048576,$C7,0)*$D7,"-"))</f>
        <v>67.991558811766609</v>
      </c>
      <c r="J7" s="15">
        <f>IF($B7="","",IFERROR(VLOOKUP(J$4&amp;$B$1&amp;$B$2,REDUCA!$1:$1048576,$C7,0)*$D7,"-"))</f>
        <v>70.132648571031538</v>
      </c>
      <c r="K7" s="15">
        <f>IF($B7="","",IFERROR(VLOOKUP(K$4&amp;$B$1&amp;$B$2,REDUCA!$1:$1048576,$C7,0)*$D7,"-"))</f>
        <v>71.402867618213293</v>
      </c>
      <c r="L7" s="15">
        <f>IF($B7="","",IFERROR(VLOOKUP(L$4&amp;$B$1&amp;$B$2,REDUCA!$1:$1048576,$C7,0)*$D7,"-"))</f>
        <v>73.394411091054153</v>
      </c>
      <c r="M7" s="15">
        <f>IF($B7="","",IFERROR(VLOOKUP(M$4&amp;$B$1&amp;$B$2,REDUCA!$1:$1048576,$C7,0)*$D7,"-"))</f>
        <v>74.565716045239569</v>
      </c>
      <c r="N7" s="15">
        <f>IF($B7="","",IFERROR(VLOOKUP(N$4&amp;$B$1&amp;$B$2,REDUCA!$1:$1048576,$C7,0)*$D7,"-"))</f>
        <v>78.708303498221028</v>
      </c>
      <c r="O7" s="15">
        <f>IF($B7="","",IFERROR(VLOOKUP(O$4&amp;$B$1&amp;$B$2,REDUCA!$1:$1048576,$C7,0)*$D7,"-"))</f>
        <v>75.704658029276672</v>
      </c>
      <c r="P7" s="15">
        <f>IF($B7="","",IFERROR(VLOOKUP(P$4&amp;$B$1&amp;$B$2,REDUCA!$1:$1048576,$C7,0)*$D7,"-"))</f>
        <v>80.230091047666136</v>
      </c>
      <c r="Q7" s="16"/>
      <c r="R7" s="16"/>
      <c r="S7" s="16"/>
      <c r="T7" s="16"/>
      <c r="U7" s="16"/>
      <c r="V7" s="17"/>
      <c r="W7" s="18"/>
      <c r="X7" s="19"/>
    </row>
    <row r="8" spans="2:24" ht="20.100000000000001" customHeight="1">
      <c r="B8" s="66" t="s">
        <v>110</v>
      </c>
      <c r="C8" s="67">
        <f>HLOOKUP($B8,REDUCA!$1:$2,2,0)</f>
        <v>32</v>
      </c>
      <c r="D8" s="67">
        <v>100</v>
      </c>
      <c r="E8" s="14"/>
      <c r="F8" s="14" t="s">
        <v>111</v>
      </c>
      <c r="G8" s="15">
        <f>IF($B8="","",IFERROR(VLOOKUP(G$4&amp;$B$1&amp;$B$2,REDUCA!$1:$1048576,$C8,0)*$D8,"-"))</f>
        <v>31.308836194633336</v>
      </c>
      <c r="H8" s="15">
        <f>IF($B8="","",IFERROR(VLOOKUP(H$4&amp;$B$1&amp;$B$2,REDUCA!$1:$1048576,$C8,0)*$D8,"-"))</f>
        <v>33.579381850584404</v>
      </c>
      <c r="I8" s="15">
        <f>IF($B8="","",IFERROR(VLOOKUP(I$4&amp;$B$1&amp;$B$2,REDUCA!$1:$1048576,$C8,0)*$D8,"-"))</f>
        <v>34.152314715982548</v>
      </c>
      <c r="J8" s="15">
        <f>IF($B8="","",IFERROR(VLOOKUP(J$4&amp;$B$1&amp;$B$2,REDUCA!$1:$1048576,$C8,0)*$D8,"-"))</f>
        <v>37.53649523491984</v>
      </c>
      <c r="K8" s="15">
        <f>IF($B8="","",IFERROR(VLOOKUP(K$4&amp;$B$1&amp;$B$2,REDUCA!$1:$1048576,$C8,0)*$D8,"-"))</f>
        <v>38.865551839464885</v>
      </c>
      <c r="L8" s="15">
        <f>IF($B8="","",IFERROR(VLOOKUP(L$4&amp;$B$1&amp;$B$2,REDUCA!$1:$1048576,$C8,0)*$D8,"-"))</f>
        <v>37.2615077822324</v>
      </c>
      <c r="M8" s="15">
        <f>IF($B8="","",IFERROR(VLOOKUP(M$4&amp;$B$1&amp;$B$2,REDUCA!$1:$1048576,$C8,0)*$D8,"-"))</f>
        <v>42.569066034709088</v>
      </c>
      <c r="N8" s="15">
        <f>IF($B8="","",IFERROR(VLOOKUP(N$4&amp;$B$1&amp;$B$2,REDUCA!$1:$1048576,$C8,0)*$D8,"-"))</f>
        <v>40.532244456323625</v>
      </c>
      <c r="O8" s="15">
        <f>IF($B8="","",IFERROR(VLOOKUP(O$4&amp;$B$1&amp;$B$2,REDUCA!$1:$1048576,$C8,0)*$D8,"-"))</f>
        <v>41.458309351899267</v>
      </c>
      <c r="P8" s="15">
        <f>IF($B8="","",IFERROR(VLOOKUP(P$4&amp;$B$1&amp;$B$2,REDUCA!$1:$1048576,$C8,0)*$D8,"-"))</f>
        <v>45.69204240691537</v>
      </c>
      <c r="Q8" s="16"/>
      <c r="R8" s="16"/>
      <c r="S8" s="16"/>
      <c r="T8" s="16"/>
      <c r="U8" s="16"/>
      <c r="V8" s="17"/>
      <c r="W8" s="18"/>
      <c r="X8" s="19"/>
    </row>
    <row r="9" spans="2:24" ht="20.100000000000001" customHeight="1">
      <c r="B9" s="66" t="s">
        <v>80</v>
      </c>
      <c r="C9" s="67">
        <f>HLOOKUP($B9,REDUCA!$1:$2,2,0)</f>
        <v>33</v>
      </c>
      <c r="D9" s="67">
        <v>100</v>
      </c>
      <c r="E9" s="14"/>
      <c r="F9" s="14" t="s">
        <v>87</v>
      </c>
      <c r="G9" s="15">
        <f>IF($B9="","",IFERROR(VLOOKUP(G$4&amp;$B$1&amp;$B$2,REDUCA!$1:$1048576,$C9,0)*$D9,"-"))</f>
        <v>94.497321730545977</v>
      </c>
      <c r="H9" s="15">
        <f>IF($B9="","",IFERROR(VLOOKUP(H$4&amp;$B$1&amp;$B$2,REDUCA!$1:$1048576,$C9,0)*$D9,"-"))</f>
        <v>95.602075841099136</v>
      </c>
      <c r="I9" s="15">
        <f>IF($B9="","",IFERROR(VLOOKUP(I$4&amp;$B$1&amp;$B$2,REDUCA!$1:$1048576,$C9,0)*$D9,"-"))</f>
        <v>97.009377928332569</v>
      </c>
      <c r="J9" s="15">
        <f>IF($B9="","",IFERROR(VLOOKUP(J$4&amp;$B$1&amp;$B$2,REDUCA!$1:$1048576,$C9,0)*$D9,"-"))</f>
        <v>96.90187587267539</v>
      </c>
      <c r="K9" s="15">
        <f>IF($B9="","",IFERROR(VLOOKUP(K$4&amp;$B$1&amp;$B$2,REDUCA!$1:$1048576,$C9,0)*$D9,"-"))</f>
        <v>97.666396777824986</v>
      </c>
      <c r="L9" s="15">
        <f>IF($B9="","",IFERROR(VLOOKUP(L$4&amp;$B$1&amp;$B$2,REDUCA!$1:$1048576,$C9,0)*$D9,"-"))</f>
        <v>97.988086663728353</v>
      </c>
      <c r="M9" s="15">
        <f>IF($B9="","",IFERROR(VLOOKUP(M$4&amp;$B$1&amp;$B$2,REDUCA!$1:$1048576,$C9,0)*$D9,"-"))</f>
        <v>96.593603066660791</v>
      </c>
      <c r="N9" s="15">
        <f>IF($B9="","",IFERROR(VLOOKUP(N$4&amp;$B$1&amp;$B$2,REDUCA!$1:$1048576,$C9,0)*$D9,"-"))</f>
        <v>97.972046075345432</v>
      </c>
      <c r="O9" s="15">
        <f>IF($B9="","",IFERROR(VLOOKUP(O$4&amp;$B$1&amp;$B$2,REDUCA!$1:$1048576,$C9,0)*$D9,"-"))</f>
        <v>97.549898183894456</v>
      </c>
      <c r="P9" s="15">
        <f>IF($B9="","",IFERROR(VLOOKUP(P$4&amp;$B$1&amp;$B$2,REDUCA!$1:$1048576,$C9,0)*$D9,"-"))</f>
        <v>98.258251925309935</v>
      </c>
      <c r="Q9" s="16"/>
      <c r="R9" s="16"/>
      <c r="S9" s="16"/>
      <c r="T9" s="16"/>
      <c r="U9" s="16"/>
      <c r="V9" s="17"/>
      <c r="W9" s="18"/>
      <c r="X9" s="19"/>
    </row>
    <row r="10" spans="2:24" ht="20.100000000000001" customHeight="1">
      <c r="B10" s="66" t="s">
        <v>2</v>
      </c>
      <c r="C10" s="67">
        <f>HLOOKUP($B10,REDUCA!$1:$2,2,0)</f>
        <v>6</v>
      </c>
      <c r="D10" s="67">
        <v>100</v>
      </c>
      <c r="E10" s="14"/>
      <c r="F10" s="14" t="s">
        <v>41</v>
      </c>
      <c r="G10" s="15">
        <f>IF($B10="","",IFERROR(VLOOKUP(G$4&amp;$B$1&amp;$B$2,REDUCA!$1:$1048576,$C10,0)*$D10,"-"))</f>
        <v>92.102410129026822</v>
      </c>
      <c r="H10" s="15">
        <f>IF($B10="","",IFERROR(VLOOKUP(H$4&amp;$B$1&amp;$B$2,REDUCA!$1:$1048576,$C10,0)*$D10,"-"))</f>
        <v>93.451241699491305</v>
      </c>
      <c r="I10" s="15">
        <f>IF($B10="","",IFERROR(VLOOKUP(I$4&amp;$B$1&amp;$B$2,REDUCA!$1:$1048576,$C10,0)*$D10,"-"))</f>
        <v>93.65854733390168</v>
      </c>
      <c r="J10" s="15">
        <f>IF($B10="","",IFERROR(VLOOKUP(J$4&amp;$B$1&amp;$B$2,REDUCA!$1:$1048576,$C10,0)*$D10,"-"))</f>
        <v>93.506310366575249</v>
      </c>
      <c r="K10" s="15">
        <f>IF($B10="","",IFERROR(VLOOKUP(K$4&amp;$B$1&amp;$B$2,REDUCA!$1:$1048576,$C10,0)*$D10,"-"))</f>
        <v>94.479080923050716</v>
      </c>
      <c r="L10" s="15">
        <f>IF($B10="","",IFERROR(VLOOKUP(L$4&amp;$B$1&amp;$B$2,REDUCA!$1:$1048576,$C10,0)*$D10,"-"))</f>
        <v>94.287545797090871</v>
      </c>
      <c r="M10" s="15">
        <f>IF($B10="","",IFERROR(VLOOKUP(M$4&amp;$B$1&amp;$B$2,REDUCA!$1:$1048576,$C10,0)*$D10,"-"))</f>
        <v>94.63275293524606</v>
      </c>
      <c r="N10" s="15">
        <f>IF($B10="","",IFERROR(VLOOKUP(N$4&amp;$B$1&amp;$B$2,REDUCA!$1:$1048576,$C10,0)*$D10,"-"))</f>
        <v>94.334428178133493</v>
      </c>
      <c r="O10" s="15">
        <f>IF($B10="","",IFERROR(VLOOKUP(O$4&amp;$B$1&amp;$B$2,REDUCA!$1:$1048576,$C10,0)*$D10,"-"))</f>
        <v>96.134607095960334</v>
      </c>
      <c r="P10" s="15">
        <f>IF($B10="","",IFERROR(VLOOKUP(P$4&amp;$B$1&amp;$B$2,REDUCA!$1:$1048576,$C10,0)*$D10,"-"))</f>
        <v>97.538983490392965</v>
      </c>
      <c r="Q10" s="16"/>
      <c r="R10" s="16"/>
      <c r="S10" s="16"/>
      <c r="T10" s="16"/>
      <c r="U10" s="16"/>
      <c r="V10" s="17"/>
      <c r="W10" s="18"/>
      <c r="X10" s="19"/>
    </row>
    <row r="11" spans="2:24" ht="20.100000000000001" customHeight="1">
      <c r="B11" s="66" t="s">
        <v>81</v>
      </c>
      <c r="C11" s="67">
        <f>HLOOKUP($B11,REDUCA!$1:$2,2,0)</f>
        <v>34</v>
      </c>
      <c r="D11" s="67">
        <v>100</v>
      </c>
      <c r="E11" s="14"/>
      <c r="F11" s="14" t="s">
        <v>88</v>
      </c>
      <c r="G11" s="15">
        <f>IF($B11="","",IFERROR(VLOOKUP(G$4&amp;$B$1&amp;$B$2,REDUCA!$1:$1048576,$C11,0)*$D11,"-"))</f>
        <v>97.606349334130698</v>
      </c>
      <c r="H11" s="15">
        <f>IF($B11="","",IFERROR(VLOOKUP(H$4&amp;$B$1&amp;$B$2,REDUCA!$1:$1048576,$C11,0)*$D11,"-"))</f>
        <v>97.093874658465211</v>
      </c>
      <c r="I11" s="15">
        <f>IF($B11="","",IFERROR(VLOOKUP(I$4&amp;$B$1&amp;$B$2,REDUCA!$1:$1048576,$C11,0)*$D11,"-"))</f>
        <v>97.316879042415906</v>
      </c>
      <c r="J11" s="15">
        <f>IF($B11="","",IFERROR(VLOOKUP(J$4&amp;$B$1&amp;$B$2,REDUCA!$1:$1048576,$C11,0)*$D11,"-"))</f>
        <v>97.876267359785373</v>
      </c>
      <c r="K11" s="15">
        <f>IF($B11="","",IFERROR(VLOOKUP(K$4&amp;$B$1&amp;$B$2,REDUCA!$1:$1048576,$C11,0)*$D11,"-"))</f>
        <v>97.946649316851008</v>
      </c>
      <c r="L11" s="15">
        <f>IF($B11="","",IFERROR(VLOOKUP(L$4&amp;$B$1&amp;$B$2,REDUCA!$1:$1048576,$C11,0)*$D11,"-"))</f>
        <v>97.767658106199889</v>
      </c>
      <c r="M11" s="15">
        <f>IF($B11="","",IFERROR(VLOOKUP(M$4&amp;$B$1&amp;$B$2,REDUCA!$1:$1048576,$C11,0)*$D11,"-"))</f>
        <v>97.15028660096219</v>
      </c>
      <c r="N11" s="15">
        <f>IF($B11="","",IFERROR(VLOOKUP(N$4&amp;$B$1&amp;$B$2,REDUCA!$1:$1048576,$C11,0)*$D11,"-"))</f>
        <v>97.565088980811026</v>
      </c>
      <c r="O11" s="15">
        <f>IF($B11="","",IFERROR(VLOOKUP(O$4&amp;$B$1&amp;$B$2,REDUCA!$1:$1048576,$C11,0)*$D11,"-"))</f>
        <v>98.158213363381236</v>
      </c>
      <c r="P11" s="15">
        <f>IF($B11="","",IFERROR(VLOOKUP(P$4&amp;$B$1&amp;$B$2,REDUCA!$1:$1048576,$C11,0)*$D11,"-"))</f>
        <v>98.758008045048072</v>
      </c>
      <c r="Q11" s="16"/>
      <c r="R11" s="16"/>
      <c r="S11" s="16"/>
      <c r="T11" s="16"/>
      <c r="U11" s="16"/>
      <c r="V11" s="17"/>
      <c r="W11" s="18"/>
      <c r="X11" s="19"/>
    </row>
    <row r="12" spans="2:24" ht="20.100000000000001" customHeight="1">
      <c r="B12" s="66" t="s">
        <v>82</v>
      </c>
      <c r="C12" s="67">
        <f>HLOOKUP($B12,REDUCA!$1:$2,2,0)</f>
        <v>35</v>
      </c>
      <c r="D12" s="67">
        <v>100</v>
      </c>
      <c r="E12" s="14"/>
      <c r="F12" s="14" t="s">
        <v>186</v>
      </c>
      <c r="G12" s="15">
        <f>IF($B12="","",IFERROR(VLOOKUP(G$4&amp;$B$1&amp;$B$2,REDUCA!$1:$1048576,$C12,0)*$D12,"-"))</f>
        <v>73.347283577462605</v>
      </c>
      <c r="H12" s="15">
        <f>IF($B12="","",IFERROR(VLOOKUP(H$4&amp;$B$1&amp;$B$2,REDUCA!$1:$1048576,$C12,0)*$D12,"-"))</f>
        <v>73.174190498700071</v>
      </c>
      <c r="I12" s="15">
        <f>IF($B12="","",IFERROR(VLOOKUP(I$4&amp;$B$1&amp;$B$2,REDUCA!$1:$1048576,$C12,0)*$D12,"-"))</f>
        <v>76.106202509277253</v>
      </c>
      <c r="J12" s="15">
        <f>IF($B12="","",IFERROR(VLOOKUP(J$4&amp;$B$1&amp;$B$2,REDUCA!$1:$1048576,$C12,0)*$D12,"-"))</f>
        <v>74.927543726714489</v>
      </c>
      <c r="K12" s="15">
        <f>IF($B12="","",IFERROR(VLOOKUP(K$4&amp;$B$1&amp;$B$2,REDUCA!$1:$1048576,$C12,0)*$D12,"-"))</f>
        <v>75.35752578231218</v>
      </c>
      <c r="L12" s="15">
        <f>IF($B12="","",IFERROR(VLOOKUP(L$4&amp;$B$1&amp;$B$2,REDUCA!$1:$1048576,$C12,0)*$D12,"-"))</f>
        <v>77.307269095244152</v>
      </c>
      <c r="M12" s="15">
        <f>IF($B12="","",IFERROR(VLOOKUP(M$4&amp;$B$1&amp;$B$2,REDUCA!$1:$1048576,$C12,0)*$D12,"-"))</f>
        <v>73.410626876266249</v>
      </c>
      <c r="N12" s="15">
        <f>IF($B12="","",IFERROR(VLOOKUP(N$4&amp;$B$1&amp;$B$2,REDUCA!$1:$1048576,$C12,0)*$D12,"-"))</f>
        <v>73.799303059621806</v>
      </c>
      <c r="O12" s="15">
        <f>IF($B12="","",IFERROR(VLOOKUP(O$4&amp;$B$1&amp;$B$2,REDUCA!$1:$1048576,$C12,0)*$D12,"-"))</f>
        <v>75.6162479632697</v>
      </c>
      <c r="P12" s="15">
        <f>IF($B12="","",IFERROR(VLOOKUP(P$4&amp;$B$1&amp;$B$2,REDUCA!$1:$1048576,$C12,0)*$D12,"-"))</f>
        <v>74.042737140966381</v>
      </c>
      <c r="Q12" s="16"/>
      <c r="R12" s="16"/>
      <c r="S12" s="16"/>
      <c r="T12" s="16"/>
      <c r="U12" s="16"/>
      <c r="V12" s="17"/>
      <c r="W12" s="18"/>
      <c r="X12" s="19"/>
    </row>
    <row r="13" spans="2:24" ht="20.100000000000001" customHeight="1">
      <c r="B13" s="66" t="s">
        <v>83</v>
      </c>
      <c r="C13" s="67">
        <f>HLOOKUP($B13,REDUCA!$1:$2,2,0)</f>
        <v>36</v>
      </c>
      <c r="D13" s="67">
        <v>100</v>
      </c>
      <c r="E13" s="14"/>
      <c r="F13" s="14" t="s">
        <v>90</v>
      </c>
      <c r="G13" s="15">
        <f>IF($B13="","",IFERROR(VLOOKUP(G$4&amp;$B$1&amp;$B$2,REDUCA!$1:$1048576,$C13,0)*$D13,"-"))</f>
        <v>30.005273587976216</v>
      </c>
      <c r="H13" s="15">
        <f>IF($B13="","",IFERROR(VLOOKUP(H$4&amp;$B$1&amp;$B$2,REDUCA!$1:$1048576,$C13,0)*$D13,"-"))</f>
        <v>31.099980403023412</v>
      </c>
      <c r="I13" s="15">
        <f>IF($B13="","",IFERROR(VLOOKUP(I$4&amp;$B$1&amp;$B$2,REDUCA!$1:$1048576,$C13,0)*$D13,"-"))</f>
        <v>34.41200753047508</v>
      </c>
      <c r="J13" s="15">
        <f>IF($B13="","",IFERROR(VLOOKUP(J$4&amp;$B$1&amp;$B$2,REDUCA!$1:$1048576,$C13,0)*$D13,"-"))</f>
        <v>29.55235310283496</v>
      </c>
      <c r="K13" s="15">
        <f>IF($B13="","",IFERROR(VLOOKUP(K$4&amp;$B$1&amp;$B$2,REDUCA!$1:$1048576,$C13,0)*$D13,"-"))</f>
        <v>31.213696085599494</v>
      </c>
      <c r="L13" s="15">
        <f>IF($B13="","",IFERROR(VLOOKUP(L$4&amp;$B$1&amp;$B$2,REDUCA!$1:$1048576,$C13,0)*$D13,"-"))</f>
        <v>34.764812509060697</v>
      </c>
      <c r="M13" s="15">
        <f>IF($B13="","",IFERROR(VLOOKUP(M$4&amp;$B$1&amp;$B$2,REDUCA!$1:$1048576,$C13,0)*$D13,"-"))</f>
        <v>32.023254852304646</v>
      </c>
      <c r="N13" s="15">
        <f>IF($B13="","",IFERROR(VLOOKUP(N$4&amp;$B$1&amp;$B$2,REDUCA!$1:$1048576,$C13,0)*$D13,"-"))</f>
        <v>30.464236504894487</v>
      </c>
      <c r="O13" s="15">
        <f>IF($B13="","",IFERROR(VLOOKUP(O$4&amp;$B$1&amp;$B$2,REDUCA!$1:$1048576,$C13,0)*$D13,"-"))</f>
        <v>30.313182923960852</v>
      </c>
      <c r="P13" s="15">
        <f>IF($B13="","",IFERROR(VLOOKUP(P$4&amp;$B$1&amp;$B$2,REDUCA!$1:$1048576,$C13,0)*$D13,"-"))</f>
        <v>26.728254193137644</v>
      </c>
      <c r="Q13" s="16"/>
      <c r="R13" s="16"/>
      <c r="S13" s="16"/>
      <c r="T13" s="16"/>
      <c r="U13" s="16"/>
      <c r="V13" s="17"/>
      <c r="W13" s="18"/>
      <c r="X13" s="19"/>
    </row>
    <row r="14" spans="2:24" ht="24.75" customHeight="1">
      <c r="B14" s="66" t="s">
        <v>196</v>
      </c>
      <c r="C14" s="67">
        <f>HLOOKUP($B14,REDUCA!$1:$2,2,0)</f>
        <v>51</v>
      </c>
      <c r="D14" s="67">
        <v>100</v>
      </c>
      <c r="E14" s="14"/>
      <c r="F14" s="14" t="s">
        <v>198</v>
      </c>
      <c r="G14" s="15">
        <f>IF($B14="","",IFERROR(VLOOKUP(G$4&amp;$B$1&amp;$B$2,REDUCA!$1:$1048576,$C14,0)*$D14,"-"))</f>
        <v>3.1947012672245383</v>
      </c>
      <c r="H14" s="15">
        <f>IF($B14="","",IFERROR(VLOOKUP(H$4&amp;$B$1&amp;$B$2,REDUCA!$1:$1048576,$C14,0)*$D14,"-"))</f>
        <v>3.503883271505829</v>
      </c>
      <c r="I14" s="15">
        <f>IF($B14="","",IFERROR(VLOOKUP(I$4&amp;$B$1&amp;$B$2,REDUCA!$1:$1048576,$C14,0)*$D14,"-"))</f>
        <v>5.1527734912039502</v>
      </c>
      <c r="J14" s="15">
        <f>IF($B14="","",IFERROR(VLOOKUP(J$4&amp;$B$1&amp;$B$2,REDUCA!$1:$1048576,$C14,0)*$D14,"-"))</f>
        <v>4.2770735508730029</v>
      </c>
      <c r="K14" s="15">
        <f>IF($B14="","",IFERROR(VLOOKUP(K$4&amp;$B$1&amp;$B$2,REDUCA!$1:$1048576,$C14,0)*$D14,"-"))</f>
        <v>5.931448065493913</v>
      </c>
      <c r="L14" s="15">
        <f>IF($B14="","",IFERROR(VLOOKUP(L$4&amp;$B$1&amp;$B$2,REDUCA!$1:$1048576,$C14,0)*$D14,"-"))</f>
        <v>5.9704074496669</v>
      </c>
      <c r="M14" s="15">
        <f>IF($B14="","",IFERROR(VLOOKUP(M$4&amp;$B$1&amp;$B$2,REDUCA!$1:$1048576,$C14,0)*$D14,"-"))</f>
        <v>7.7714619332971138</v>
      </c>
      <c r="N14" s="15">
        <f>IF($B14="","",IFERROR(VLOOKUP(N$4&amp;$B$1&amp;$B$2,REDUCA!$1:$1048576,$C14,0)*$D14,"-"))</f>
        <v>5.725752666742963</v>
      </c>
      <c r="O14" s="15">
        <f>IF($B14="","",IFERROR(VLOOKUP(O$4&amp;$B$1&amp;$B$2,REDUCA!$1:$1048576,$C14,0)*$D14,"-"))</f>
        <v>6.0392722973522899</v>
      </c>
      <c r="P14" s="15">
        <f>IF($B14="","",IFERROR(VLOOKUP(P$4&amp;$B$1&amp;$B$2,REDUCA!$1:$1048576,$C14,0)*$D14,"-"))</f>
        <v>11.27372186317333</v>
      </c>
      <c r="Q14" s="16"/>
      <c r="R14" s="16"/>
      <c r="S14" s="16"/>
      <c r="T14" s="16"/>
      <c r="U14" s="16"/>
      <c r="V14" s="17"/>
      <c r="W14" s="18"/>
      <c r="X14" s="19"/>
    </row>
    <row r="15" spans="2:24" ht="24.75" customHeight="1">
      <c r="B15" s="66" t="s">
        <v>197</v>
      </c>
      <c r="C15" s="67">
        <f>HLOOKUP($B15,REDUCA!$1:$2,2,0)</f>
        <v>52</v>
      </c>
      <c r="D15" s="67">
        <v>100</v>
      </c>
      <c r="E15" s="14"/>
      <c r="F15" s="14" t="s">
        <v>199</v>
      </c>
      <c r="G15" s="15">
        <f>IF($B15="","",IFERROR(VLOOKUP(G$4&amp;$B$1&amp;$B$2,REDUCA!$1:$1048576,$C15,0)*$D15,"-"))</f>
        <v>9.7603600941426496</v>
      </c>
      <c r="H15" s="15">
        <f>IF($B15="","",IFERROR(VLOOKUP(H$4&amp;$B$1&amp;$B$2,REDUCA!$1:$1048576,$C15,0)*$D15,"-"))</f>
        <v>10.82915324396709</v>
      </c>
      <c r="I15" s="15">
        <f>IF($B15="","",IFERROR(VLOOKUP(I$4&amp;$B$1&amp;$B$2,REDUCA!$1:$1048576,$C15,0)*$D15,"-"))</f>
        <v>8.0786523947139539</v>
      </c>
      <c r="J15" s="15">
        <f>IF($B15="","",IFERROR(VLOOKUP(J$4&amp;$B$1&amp;$B$2,REDUCA!$1:$1048576,$C15,0)*$D15,"-"))</f>
        <v>12.94829449211781</v>
      </c>
      <c r="K15" s="15">
        <f>IF($B15="","",IFERROR(VLOOKUP(K$4&amp;$B$1&amp;$B$2,REDUCA!$1:$1048576,$C15,0)*$D15,"-"))</f>
        <v>11.744954840395085</v>
      </c>
      <c r="L15" s="15">
        <f>IF($B15="","",IFERROR(VLOOKUP(L$4&amp;$B$1&amp;$B$2,REDUCA!$1:$1048576,$C15,0)*$D15,"-"))</f>
        <v>13.203835253413818</v>
      </c>
      <c r="M15" s="15">
        <f>IF($B15="","",IFERROR(VLOOKUP(M$4&amp;$B$1&amp;$B$2,REDUCA!$1:$1048576,$C15,0)*$D15,"-"))</f>
        <v>16.049520365219788</v>
      </c>
      <c r="N15" s="15">
        <f>IF($B15="","",IFERROR(VLOOKUP(N$4&amp;$B$1&amp;$B$2,REDUCA!$1:$1048576,$C15,0)*$D15,"-"))</f>
        <v>14.502819663850291</v>
      </c>
      <c r="O15" s="15">
        <f>IF($B15="","",IFERROR(VLOOKUP(O$4&amp;$B$1&amp;$B$2,REDUCA!$1:$1048576,$C15,0)*$D15,"-"))</f>
        <v>14.228497260620184</v>
      </c>
      <c r="P15" s="15">
        <f>IF($B15="","",IFERROR(VLOOKUP(P$4&amp;$B$1&amp;$B$2,REDUCA!$1:$1048576,$C15,0)*$D15,"-"))</f>
        <v>14.722092242390305</v>
      </c>
      <c r="Q15" s="16"/>
      <c r="R15" s="16"/>
      <c r="S15" s="16"/>
      <c r="T15" s="16"/>
      <c r="U15" s="16"/>
      <c r="V15" s="17"/>
      <c r="W15" s="18"/>
      <c r="X15" s="19"/>
    </row>
    <row r="16" spans="2:24" ht="24.75" customHeight="1">
      <c r="B16" s="66" t="s">
        <v>104</v>
      </c>
      <c r="C16" s="67">
        <f>HLOOKUP($B16,REDUCA!$1:$2,2,0)</f>
        <v>44</v>
      </c>
      <c r="D16" s="67">
        <v>100</v>
      </c>
      <c r="E16" s="14"/>
      <c r="F16" s="14" t="s">
        <v>108</v>
      </c>
      <c r="G16" s="15">
        <f>IF($B16="","",IFERROR(VLOOKUP(G$4&amp;$B$1&amp;$B$2,REDUCA!$1:$1048576,$C16,0)*$D16,"-"))</f>
        <v>11.467928396935816</v>
      </c>
      <c r="H16" s="15">
        <f>IF($B16="","",IFERROR(VLOOKUP(H$4&amp;$B$1&amp;$B$2,REDUCA!$1:$1048576,$C16,0)*$D16,"-"))</f>
        <v>13.289672741183836</v>
      </c>
      <c r="I16" s="15">
        <f>IF($B16="","",IFERROR(VLOOKUP(I$4&amp;$B$1&amp;$B$2,REDUCA!$1:$1048576,$C16,0)*$D16,"-"))</f>
        <v>13.459606659203976</v>
      </c>
      <c r="J16" s="15">
        <f>IF($B16="","",IFERROR(VLOOKUP(J$4&amp;$B$1&amp;$B$2,REDUCA!$1:$1048576,$C16,0)*$D16,"-"))</f>
        <v>14.458948070350921</v>
      </c>
      <c r="K16" s="15">
        <f>IF($B16="","",IFERROR(VLOOKUP(K$4&amp;$B$1&amp;$B$2,REDUCA!$1:$1048576,$C16,0)*$D16,"-"))</f>
        <v>15.876341427948235</v>
      </c>
      <c r="L16" s="15">
        <f>IF($B16="","",IFERROR(VLOOKUP(L$4&amp;$B$1&amp;$B$2,REDUCA!$1:$1048576,$C16,0)*$D16,"-"))</f>
        <v>14.766312272882805</v>
      </c>
      <c r="M16" s="15">
        <f>IF($B16="","",IFERROR(VLOOKUP(M$4&amp;$B$1&amp;$B$2,REDUCA!$1:$1048576,$C16,0)*$D16,"-"))</f>
        <v>18.233714374094852</v>
      </c>
      <c r="N16" s="15">
        <f>IF($B16="","",IFERROR(VLOOKUP(N$4&amp;$B$1&amp;$B$2,REDUCA!$1:$1048576,$C16,0)*$D16,"-"))</f>
        <v>16.362652720797076</v>
      </c>
      <c r="O16" s="15">
        <f>IF($B16="","",IFERROR(VLOOKUP(O$4&amp;$B$1&amp;$B$2,REDUCA!$1:$1048576,$C16,0)*$D16,"-"))</f>
        <v>15.58680749887866</v>
      </c>
      <c r="P16" s="15">
        <f>IF($B16="","",IFERROR(VLOOKUP(P$4&amp;$B$1&amp;$B$2,REDUCA!$1:$1048576,$C16,0)*$D16,"-"))</f>
        <v>22.634934211428622</v>
      </c>
      <c r="Q16" s="16"/>
      <c r="R16" s="16"/>
      <c r="S16" s="16"/>
      <c r="T16" s="16"/>
      <c r="U16" s="16"/>
      <c r="V16" s="17"/>
      <c r="W16" s="18"/>
      <c r="X16" s="19"/>
    </row>
    <row r="17" spans="2:24" ht="24.75" customHeight="1">
      <c r="B17" s="66" t="s">
        <v>105</v>
      </c>
      <c r="C17" s="67">
        <f>HLOOKUP($B17,REDUCA!$1:$2,2,0)</f>
        <v>45</v>
      </c>
      <c r="D17" s="67">
        <v>100</v>
      </c>
      <c r="E17" s="14"/>
      <c r="F17" s="14" t="s">
        <v>109</v>
      </c>
      <c r="G17" s="15">
        <f>IF($B17="","",IFERROR(VLOOKUP(G$4&amp;$B$1&amp;$B$2,REDUCA!$1:$1048576,$C17,0)*$D17,"-"))</f>
        <v>19.840907797697522</v>
      </c>
      <c r="H17" s="15">
        <f>IF($B17="","",IFERROR(VLOOKUP(H$4&amp;$B$1&amp;$B$2,REDUCA!$1:$1048576,$C17,0)*$D17,"-"))</f>
        <v>20.200559052653546</v>
      </c>
      <c r="I17" s="15">
        <f>IF($B17="","",IFERROR(VLOOKUP(I$4&amp;$B$1&amp;$B$2,REDUCA!$1:$1048576,$C17,0)*$D17,"-"))</f>
        <v>20.692708056778567</v>
      </c>
      <c r="J17" s="15">
        <f>IF($B17="","",IFERROR(VLOOKUP(J$4&amp;$B$1&amp;$B$2,REDUCA!$1:$1048576,$C17,0)*$D17,"-"))</f>
        <v>23.077547164568919</v>
      </c>
      <c r="K17" s="15">
        <f>IF($B17="","",IFERROR(VLOOKUP(K$4&amp;$B$1&amp;$B$2,REDUCA!$1:$1048576,$C17,0)*$D17,"-"))</f>
        <v>22.989210411516652</v>
      </c>
      <c r="L17" s="15">
        <f>IF($B17="","",IFERROR(VLOOKUP(L$4&amp;$B$1&amp;$B$2,REDUCA!$1:$1048576,$C17,0)*$D17,"-"))</f>
        <v>22.495195509349593</v>
      </c>
      <c r="M17" s="15">
        <f>IF($B17="","",IFERROR(VLOOKUP(M$4&amp;$B$1&amp;$B$2,REDUCA!$1:$1048576,$C17,0)*$D17,"-"))</f>
        <v>24.33535166061424</v>
      </c>
      <c r="N17" s="15">
        <f>IF($B17="","",IFERROR(VLOOKUP(N$4&amp;$B$1&amp;$B$2,REDUCA!$1:$1048576,$C17,0)*$D17,"-"))</f>
        <v>24.169591735526545</v>
      </c>
      <c r="O17" s="15">
        <f>IF($B17="","",IFERROR(VLOOKUP(O$4&amp;$B$1&amp;$B$2,REDUCA!$1:$1048576,$C17,0)*$D17,"-"))</f>
        <v>25.8715018530206</v>
      </c>
      <c r="P17" s="15">
        <f>IF($B17="","",IFERROR(VLOOKUP(P$4&amp;$B$1&amp;$B$2,REDUCA!$1:$1048576,$C17,0)*$D17,"-"))</f>
        <v>23.057108195486752</v>
      </c>
      <c r="Q17" s="16"/>
      <c r="R17" s="16"/>
      <c r="S17" s="16"/>
      <c r="T17" s="16"/>
      <c r="U17" s="16"/>
      <c r="V17" s="17"/>
      <c r="W17" s="18"/>
      <c r="X17" s="19"/>
    </row>
    <row r="18" spans="2:24" ht="24.75" customHeight="1">
      <c r="B18" s="66" t="s">
        <v>106</v>
      </c>
      <c r="C18" s="67">
        <f>HLOOKUP($B18,REDUCA!$1:$2,2,0)</f>
        <v>46</v>
      </c>
      <c r="D18" s="67">
        <v>100</v>
      </c>
      <c r="E18" s="14"/>
      <c r="F18" s="14" t="s">
        <v>188</v>
      </c>
      <c r="G18" s="15">
        <f>IF($B18="","",IFERROR(VLOOKUP(G$4&amp;$B$1&amp;$B$2,REDUCA!$1:$1048576,$C18,0)*$D18,"-"))</f>
        <v>68.751494880572196</v>
      </c>
      <c r="H18" s="15">
        <f>IF($B18="","",IFERROR(VLOOKUP(H$4&amp;$B$1&amp;$B$2,REDUCA!$1:$1048576,$C18,0)*$D18,"-"))</f>
        <v>69.838701324773027</v>
      </c>
      <c r="I18" s="15">
        <f>IF($B18="","",IFERROR(VLOOKUP(I$4&amp;$B$1&amp;$B$2,REDUCA!$1:$1048576,$C18,0)*$D18,"-"))</f>
        <v>67.17989554841833</v>
      </c>
      <c r="J18" s="15">
        <f>IF($B18="","",IFERROR(VLOOKUP(J$4&amp;$B$1&amp;$B$2,REDUCA!$1:$1048576,$C18,0)*$D18,"-"))</f>
        <v>65.723142753037919</v>
      </c>
      <c r="K18" s="15">
        <f>IF($B18="","",IFERROR(VLOOKUP(K$4&amp;$B$1&amp;$B$2,REDUCA!$1:$1048576,$C18,0)*$D18,"-"))</f>
        <v>67.126604547787039</v>
      </c>
      <c r="L18" s="15">
        <f>IF($B18="","",IFERROR(VLOOKUP(L$4&amp;$B$1&amp;$B$2,REDUCA!$1:$1048576,$C18,0)*$D18,"-"))</f>
        <v>67.520927092410801</v>
      </c>
      <c r="M18" s="15">
        <f>IF($B18="","",IFERROR(VLOOKUP(M$4&amp;$B$1&amp;$B$2,REDUCA!$1:$1048576,$C18,0)*$D18,"-"))</f>
        <v>66.54708317254088</v>
      </c>
      <c r="N18" s="15">
        <f>IF($B18="","",IFERROR(VLOOKUP(N$4&amp;$B$1&amp;$B$2,REDUCA!$1:$1048576,$C18,0)*$D18,"-"))</f>
        <v>64.993669506740417</v>
      </c>
      <c r="O18" s="15">
        <f>IF($B18="","",IFERROR(VLOOKUP(O$4&amp;$B$1&amp;$B$2,REDUCA!$1:$1048576,$C18,0)*$D18,"-"))</f>
        <v>63.731053315060336</v>
      </c>
      <c r="P18" s="15">
        <f>IF($B18="","",IFERROR(VLOOKUP(P$4&amp;$B$1&amp;$B$2,REDUCA!$1:$1048576,$C18,0)*$D18,"-"))</f>
        <v>71.12116009286764</v>
      </c>
      <c r="Q18" s="16"/>
      <c r="R18" s="16"/>
      <c r="S18" s="16"/>
      <c r="T18" s="16"/>
      <c r="U18" s="16"/>
      <c r="V18" s="17"/>
      <c r="W18" s="18"/>
      <c r="X18" s="19"/>
    </row>
    <row r="19" spans="2:24" ht="24.75" customHeight="1">
      <c r="B19" s="66" t="s">
        <v>107</v>
      </c>
      <c r="C19" s="67">
        <f>HLOOKUP($B19,REDUCA!$1:$2,2,0)</f>
        <v>47</v>
      </c>
      <c r="D19" s="67">
        <v>100</v>
      </c>
      <c r="E19" s="20"/>
      <c r="F19" s="20" t="s">
        <v>189</v>
      </c>
      <c r="G19" s="21">
        <f>IF($B19="","",IFERROR(VLOOKUP(G$4&amp;$B$1&amp;$B$2,REDUCA!$1:$1048576,$C19,0)*$D19,"-"))</f>
        <v>27.114821497706092</v>
      </c>
      <c r="H19" s="21">
        <f>IF($B19="","",IFERROR(VLOOKUP(H$4&amp;$B$1&amp;$B$2,REDUCA!$1:$1048576,$C19,0)*$D19,"-"))</f>
        <v>26.450706692657906</v>
      </c>
      <c r="I19" s="21">
        <f>IF($B19="","",IFERROR(VLOOKUP(I$4&amp;$B$1&amp;$B$2,REDUCA!$1:$1048576,$C19,0)*$D19,"-"))</f>
        <v>29.964555978946755</v>
      </c>
      <c r="J19" s="21">
        <f>IF($B19="","",IFERROR(VLOOKUP(J$4&amp;$B$1&amp;$B$2,REDUCA!$1:$1048576,$C19,0)*$D19,"-"))</f>
        <v>31.605798807376008</v>
      </c>
      <c r="K19" s="21">
        <f>IF($B19="","",IFERROR(VLOOKUP(K$4&amp;$B$1&amp;$B$2,REDUCA!$1:$1048576,$C19,0)*$D19,"-"))</f>
        <v>30.663661477880616</v>
      </c>
      <c r="L19" s="21">
        <f>IF($B19="","",IFERROR(VLOOKUP(L$4&amp;$B$1&amp;$B$2,REDUCA!$1:$1048576,$C19,0)*$D19,"-"))</f>
        <v>30.369120617778645</v>
      </c>
      <c r="M19" s="21">
        <f>IF($B19="","",IFERROR(VLOOKUP(M$4&amp;$B$1&amp;$B$2,REDUCA!$1:$1048576,$C19,0)*$D19,"-"))</f>
        <v>30.293423703929033</v>
      </c>
      <c r="N19" s="21">
        <f>IF($B19="","",IFERROR(VLOOKUP(N$4&amp;$B$1&amp;$B$2,REDUCA!$1:$1048576,$C19,0)*$D19,"-"))</f>
        <v>32.789620066625844</v>
      </c>
      <c r="O19" s="21">
        <f>IF($B19="","",IFERROR(VLOOKUP(O$4&amp;$B$1&amp;$B$2,REDUCA!$1:$1048576,$C19,0)*$D19,"-"))</f>
        <v>34.097680971959164</v>
      </c>
      <c r="P19" s="21">
        <f>IF($B19="","",IFERROR(VLOOKUP(P$4&amp;$B$1&amp;$B$2,REDUCA!$1:$1048576,$C19,0)*$D19,"-"))</f>
        <v>27.384664899118693</v>
      </c>
      <c r="Q19" s="16"/>
      <c r="R19" s="16"/>
      <c r="S19" s="16"/>
      <c r="T19" s="16"/>
      <c r="U19" s="16"/>
      <c r="V19" s="17"/>
      <c r="W19" s="18"/>
      <c r="X19" s="19"/>
    </row>
    <row r="20" spans="2:24" ht="20.100000000000001" customHeight="1">
      <c r="C20" s="67"/>
      <c r="D20" s="67"/>
      <c r="E20" s="11" t="s">
        <v>184</v>
      </c>
      <c r="F20" s="11"/>
      <c r="G20" s="12" t="str">
        <f>IF($B20="","",IFERROR(VLOOKUP(G$4&amp;$B$1&amp;$B$2,REDUCA!$1:$1048576,$C20,0)*$D20,"-"))</f>
        <v/>
      </c>
      <c r="H20" s="12" t="str">
        <f>IF($B20="","",IFERROR(VLOOKUP(H$4&amp;$B$1&amp;$B$2,REDUCA!$1:$1048576,$C20,0)*$D20,"-"))</f>
        <v/>
      </c>
      <c r="I20" s="12" t="str">
        <f>IF($B20="","",IFERROR(VLOOKUP(I$4&amp;$B$1&amp;$B$2,REDUCA!$1:$1048576,$C20,0)*$D20,"-"))</f>
        <v/>
      </c>
      <c r="J20" s="12" t="str">
        <f>IF($B20="","",IFERROR(VLOOKUP(J$4&amp;$B$1&amp;$B$2,REDUCA!$1:$1048576,$C20,0)*$D20,"-"))</f>
        <v/>
      </c>
      <c r="K20" s="12" t="str">
        <f>IF($B20="","",IFERROR(VLOOKUP(K$4&amp;$B$1&amp;$B$2,REDUCA!$1:$1048576,$C20,0)*$D20,"-"))</f>
        <v/>
      </c>
      <c r="L20" s="12" t="str">
        <f>IF($B20="","",IFERROR(VLOOKUP(L$4&amp;$B$1&amp;$B$2,REDUCA!$1:$1048576,$C20,0)*$D20,"-"))</f>
        <v/>
      </c>
      <c r="M20" s="13" t="str">
        <f>IF($B20="","",IFERROR(VLOOKUP(M$4&amp;$B$1&amp;$B$2,REDUCA!$1:$1048576,$C20,0)*$D20,"-"))</f>
        <v/>
      </c>
      <c r="N20" s="13" t="str">
        <f>IF($B20="","",IFERROR(VLOOKUP(N$4&amp;$B$1&amp;$B$2,REDUCA!$1:$1048576,$C20,0)*$D20,"-"))</f>
        <v/>
      </c>
      <c r="O20" s="13" t="str">
        <f>IF($B20="","",IFERROR(VLOOKUP(O$4&amp;$B$1&amp;$B$2,REDUCA!$1:$1048576,$C20,0)*$D20,"-"))</f>
        <v/>
      </c>
      <c r="P20" s="13" t="str">
        <f>IF($B20="","",IFERROR(VLOOKUP(P$4&amp;$B$1&amp;$B$2,REDUCA!$1:$1048576,$C20,0)*$D20,"-"))</f>
        <v/>
      </c>
      <c r="Q20" s="8"/>
      <c r="R20" s="8"/>
      <c r="S20" s="8"/>
      <c r="V20" s="9"/>
      <c r="W20" s="10"/>
      <c r="X20" s="10"/>
    </row>
    <row r="21" spans="2:24" ht="20.100000000000001" customHeight="1">
      <c r="B21" s="66" t="s">
        <v>31</v>
      </c>
      <c r="C21" s="67">
        <f>HLOOKUP($B21,REDUCA!$1:$2,2,0)</f>
        <v>71</v>
      </c>
      <c r="D21" s="67">
        <v>100</v>
      </c>
      <c r="E21" s="14"/>
      <c r="F21" s="14" t="s">
        <v>70</v>
      </c>
      <c r="G21" s="15">
        <f>IF($B21="","",IFERROR(VLOOKUP(G$4&amp;$B$1&amp;$B$2,REDUCA!$1:$1048576,$C21,0)*$D21,"-"))</f>
        <v>85.325796971913007</v>
      </c>
      <c r="H21" s="15">
        <f>IF($B21="","",IFERROR(VLOOKUP(H$4&amp;$B$1&amp;$B$2,REDUCA!$1:$1048576,$C21,0)*$D21,"-"))</f>
        <v>87.651139121476803</v>
      </c>
      <c r="I21" s="15">
        <f>IF($B21="","",IFERROR(VLOOKUP(I$4&amp;$B$1&amp;$B$2,REDUCA!$1:$1048576,$C21,0)*$D21,"-"))</f>
        <v>91.20163928329174</v>
      </c>
      <c r="J21" s="15">
        <f>IF($B21="","",IFERROR(VLOOKUP(J$4&amp;$B$1&amp;$B$2,REDUCA!$1:$1048576,$C21,0)*$D21,"-"))</f>
        <v>91.024738355372648</v>
      </c>
      <c r="K21" s="15">
        <f>IF($B21="","",IFERROR(VLOOKUP(K$4&amp;$B$1&amp;$B$2,REDUCA!$1:$1048576,$C21,0)*$D21,"-"))</f>
        <v>92.666084637530162</v>
      </c>
      <c r="L21" s="15">
        <f>IF($B21="","",IFERROR(VLOOKUP(L$4&amp;$B$1&amp;$B$2,REDUCA!$1:$1048576,$C21,0)*$D21,"-"))</f>
        <v>93.936149192962787</v>
      </c>
      <c r="M21" s="15">
        <f>IF($B21="","",IFERROR(VLOOKUP(M$4&amp;$B$1&amp;$B$2,REDUCA!$1:$1048576,$C21,0)*$D21,"-"))</f>
        <v>94.005954401229189</v>
      </c>
      <c r="N21" s="15">
        <f>IF($B21="","",IFERROR(VLOOKUP(N$4&amp;$B$1&amp;$B$2,REDUCA!$1:$1048576,$C21,0)*$D21,"-"))</f>
        <v>93.876020494748133</v>
      </c>
      <c r="O21" s="15">
        <f>IF($B21="","",IFERROR(VLOOKUP(O$4&amp;$B$1&amp;$B$2,REDUCA!$1:$1048576,$C21,0)*$D21,"-"))</f>
        <v>94.135247374657922</v>
      </c>
      <c r="P21" s="15">
        <f>IF($B21="","",IFERROR(VLOOKUP(P$4&amp;$B$1&amp;$B$2,REDUCA!$1:$1048576,$C21,0)*$D21,"-"))</f>
        <v>92.05122590644298</v>
      </c>
      <c r="Q21" s="16"/>
      <c r="R21" s="16"/>
      <c r="S21" s="16"/>
      <c r="T21" s="16"/>
      <c r="U21" s="16"/>
      <c r="V21" s="17"/>
      <c r="W21" s="18"/>
      <c r="X21" s="19"/>
    </row>
    <row r="22" spans="2:24" ht="20.100000000000001" customHeight="1">
      <c r="B22" s="66" t="s">
        <v>32</v>
      </c>
      <c r="C22" s="67">
        <f>HLOOKUP($B22,REDUCA!$1:$2,2,0)</f>
        <v>72</v>
      </c>
      <c r="D22" s="67">
        <v>100</v>
      </c>
      <c r="E22" s="14"/>
      <c r="F22" s="14" t="s">
        <v>71</v>
      </c>
      <c r="G22" s="15">
        <f>IF($B22="","",IFERROR(VLOOKUP(G$4&amp;$B$1&amp;$B$2,REDUCA!$1:$1048576,$C22,0)*$D22,"-"))</f>
        <v>119.92218470331224</v>
      </c>
      <c r="H22" s="15">
        <f>IF($B22="","",IFERROR(VLOOKUP(H$4&amp;$B$1&amp;$B$2,REDUCA!$1:$1048576,$C22,0)*$D22,"-"))</f>
        <v>119.95532934397765</v>
      </c>
      <c r="I22" s="15">
        <f>IF($B22="","",IFERROR(VLOOKUP(I$4&amp;$B$1&amp;$B$2,REDUCA!$1:$1048576,$C22,0)*$D22,"-"))</f>
        <v>122.67927343900776</v>
      </c>
      <c r="J22" s="15">
        <f>IF($B22="","",IFERROR(VLOOKUP(J$4&amp;$B$1&amp;$B$2,REDUCA!$1:$1048576,$C22,0)*$D22,"-"))</f>
        <v>119.1643104657837</v>
      </c>
      <c r="K22" s="15">
        <f>IF($B22="","",IFERROR(VLOOKUP(K$4&amp;$B$1&amp;$B$2,REDUCA!$1:$1048576,$C22,0)*$D22,"-"))</f>
        <v>120.81568788850727</v>
      </c>
      <c r="L22" s="15">
        <f>IF($B22="","",IFERROR(VLOOKUP(L$4&amp;$B$1&amp;$B$2,REDUCA!$1:$1048576,$C22,0)*$D22,"-"))</f>
        <v>119.83340691641236</v>
      </c>
      <c r="M22" s="15">
        <f>IF($B22="","",IFERROR(VLOOKUP(M$4&amp;$B$1&amp;$B$2,REDUCA!$1:$1048576,$C22,0)*$D22,"-"))</f>
        <v>118.037218289891</v>
      </c>
      <c r="N22" s="15">
        <f>IF($B22="","",IFERROR(VLOOKUP(N$4&amp;$B$1&amp;$B$2,REDUCA!$1:$1048576,$C22,0)*$D22,"-"))</f>
        <v>114.32501317956931</v>
      </c>
      <c r="O22" s="15">
        <f>IF($B22="","",IFERROR(VLOOKUP(O$4&amp;$B$1&amp;$B$2,REDUCA!$1:$1048576,$C22,0)*$D22,"-"))</f>
        <v>121.39323106227127</v>
      </c>
      <c r="P22" s="15">
        <f>IF($B22="","",IFERROR(VLOOKUP(P$4&amp;$B$1&amp;$B$2,REDUCA!$1:$1048576,$C22,0)*$D22,"-"))</f>
        <v>122.39501512887867</v>
      </c>
      <c r="Q22" s="16"/>
      <c r="R22" s="16"/>
      <c r="S22" s="16"/>
      <c r="T22" s="16"/>
      <c r="U22" s="16"/>
      <c r="V22" s="17"/>
      <c r="W22" s="18"/>
      <c r="X22" s="19"/>
    </row>
    <row r="23" spans="2:24" ht="20.100000000000001" customHeight="1">
      <c r="B23" s="66" t="s">
        <v>33</v>
      </c>
      <c r="C23" s="67">
        <f>HLOOKUP($B23,REDUCA!$1:$2,2,0)</f>
        <v>73</v>
      </c>
      <c r="D23" s="67">
        <v>100</v>
      </c>
      <c r="E23" s="14"/>
      <c r="F23" s="14" t="s">
        <v>72</v>
      </c>
      <c r="G23" s="15">
        <f>IF($B23="","",IFERROR(VLOOKUP(G$4&amp;$B$1&amp;$B$2,REDUCA!$1:$1048576,$C23,0)*$D23,"-"))</f>
        <v>98.58846003528393</v>
      </c>
      <c r="H23" s="15">
        <f>IF($B23="","",IFERROR(VLOOKUP(H$4&amp;$B$1&amp;$B$2,REDUCA!$1:$1048576,$C23,0)*$D23,"-"))</f>
        <v>99.997968827034541</v>
      </c>
      <c r="I23" s="15">
        <f>IF($B23="","",IFERROR(VLOOKUP(I$4&amp;$B$1&amp;$B$2,REDUCA!$1:$1048576,$C23,0)*$D23,"-"))</f>
        <v>106.92233500376727</v>
      </c>
      <c r="J23" s="15">
        <f>IF($B23="","",IFERROR(VLOOKUP(J$4&amp;$B$1&amp;$B$2,REDUCA!$1:$1048576,$C23,0)*$D23,"-"))</f>
        <v>109.14660021140182</v>
      </c>
      <c r="K23" s="15">
        <f>IF($B23="","",IFERROR(VLOOKUP(K$4&amp;$B$1&amp;$B$2,REDUCA!$1:$1048576,$C23,0)*$D23,"-"))</f>
        <v>107.08087098001502</v>
      </c>
      <c r="L23" s="15">
        <f>IF($B23="","",IFERROR(VLOOKUP(L$4&amp;$B$1&amp;$B$2,REDUCA!$1:$1048576,$C23,0)*$D23,"-"))</f>
        <v>107.96386299959974</v>
      </c>
      <c r="M23" s="15">
        <f>IF($B23="","",IFERROR(VLOOKUP(M$4&amp;$B$1&amp;$B$2,REDUCA!$1:$1048576,$C23,0)*$D23,"-"))</f>
        <v>111.23371556194526</v>
      </c>
      <c r="N23" s="15">
        <f>IF($B23="","",IFERROR(VLOOKUP(N$4&amp;$B$1&amp;$B$2,REDUCA!$1:$1048576,$C23,0)*$D23,"-"))</f>
        <v>116.14573315381162</v>
      </c>
      <c r="O23" s="15">
        <f>IF($B23="","",IFERROR(VLOOKUP(O$4&amp;$B$1&amp;$B$2,REDUCA!$1:$1048576,$C23,0)*$D23,"-"))</f>
        <v>93.400995877437737</v>
      </c>
      <c r="P23" s="15">
        <f>IF($B23="","",IFERROR(VLOOKUP(P$4&amp;$B$1&amp;$B$2,REDUCA!$1:$1048576,$C23,0)*$D23,"-"))</f>
        <v>91.164519679316768</v>
      </c>
      <c r="Q23" s="16"/>
      <c r="R23" s="16"/>
      <c r="S23" s="16"/>
      <c r="T23" s="16"/>
      <c r="U23" s="16"/>
      <c r="V23" s="17"/>
      <c r="W23" s="18"/>
      <c r="X23" s="19"/>
    </row>
    <row r="24" spans="2:24" ht="20.100000000000001" customHeight="1">
      <c r="B24" s="66" t="s">
        <v>34</v>
      </c>
      <c r="C24" s="67">
        <f>HLOOKUP($B24,REDUCA!$1:$2,2,0)</f>
        <v>74</v>
      </c>
      <c r="D24" s="67">
        <v>100</v>
      </c>
      <c r="E24" s="14"/>
      <c r="F24" s="14" t="s">
        <v>73</v>
      </c>
      <c r="G24" s="15">
        <f>IF($B24="","",IFERROR(VLOOKUP(G$4&amp;$B$1&amp;$B$2,REDUCA!$1:$1048576,$C24,0)*$D24,"-"))</f>
        <v>29.73893201271461</v>
      </c>
      <c r="H24" s="15">
        <f>IF($B24="","",IFERROR(VLOOKUP(H$4&amp;$B$1&amp;$B$2,REDUCA!$1:$1048576,$C24,0)*$D24,"-"))</f>
        <v>34.184872248506835</v>
      </c>
      <c r="I24" s="15">
        <f>IF($B24="","",IFERROR(VLOOKUP(I$4&amp;$B$1&amp;$B$2,REDUCA!$1:$1048576,$C24,0)*$D24,"-"))</f>
        <v>39.571801490968966</v>
      </c>
      <c r="J24" s="15">
        <f>IF($B24="","",IFERROR(VLOOKUP(J$4&amp;$B$1&amp;$B$2,REDUCA!$1:$1048576,$C24,0)*$D24,"-"))</f>
        <v>38.829193005430561</v>
      </c>
      <c r="K24" s="15">
        <f>IF($B24="","",IFERROR(VLOOKUP(K$4&amp;$B$1&amp;$B$2,REDUCA!$1:$1048576,$C24,0)*$D24,"-"))</f>
        <v>42.405140107316242</v>
      </c>
      <c r="L24" s="15">
        <f>IF($B24="","",IFERROR(VLOOKUP(L$4&amp;$B$1&amp;$B$2,REDUCA!$1:$1048576,$C24,0)*$D24,"-"))</f>
        <v>48.169051099329522</v>
      </c>
      <c r="M24" s="15">
        <f>IF($B24="","",IFERROR(VLOOKUP(M$4&amp;$B$1&amp;$B$2,REDUCA!$1:$1048576,$C24,0)*$D24,"-"))</f>
        <v>45.45735947243282</v>
      </c>
      <c r="N24" s="15">
        <f>IF($B24="","",IFERROR(VLOOKUP(N$4&amp;$B$1&amp;$B$2,REDUCA!$1:$1048576,$C24,0)*$D24,"-"))</f>
        <v>48.222154827384969</v>
      </c>
      <c r="O24" s="15">
        <f>IF($B24="","",IFERROR(VLOOKUP(O$4&amp;$B$1&amp;$B$2,REDUCA!$1:$1048576,$C24,0)*$D24,"-"))</f>
        <v>50.654340687294763</v>
      </c>
      <c r="P24" s="15">
        <f>IF($B24="","",IFERROR(VLOOKUP(P$4&amp;$B$1&amp;$B$2,REDUCA!$1:$1048576,$C24,0)*$D24,"-"))</f>
        <v>44.487232669356032</v>
      </c>
      <c r="Q24" s="16"/>
      <c r="R24" s="16"/>
      <c r="S24" s="16"/>
      <c r="T24" s="16"/>
      <c r="U24" s="16"/>
      <c r="V24" s="17"/>
      <c r="W24" s="18"/>
      <c r="X24" s="19"/>
    </row>
    <row r="25" spans="2:24" ht="20.100000000000001" customHeight="1">
      <c r="B25" s="66" t="s">
        <v>35</v>
      </c>
      <c r="C25" s="67">
        <f>HLOOKUP($B25,REDUCA!$1:$2,2,0)</f>
        <v>75</v>
      </c>
      <c r="D25" s="67">
        <v>100</v>
      </c>
      <c r="E25" s="14"/>
      <c r="F25" s="14" t="s">
        <v>74</v>
      </c>
      <c r="G25" s="15">
        <f>IF($B25="","",IFERROR(VLOOKUP(G$4&amp;$B$1&amp;$B$2,REDUCA!$1:$1048576,$C25,0)*$D25,"-"))</f>
        <v>73.530274098751391</v>
      </c>
      <c r="H25" s="15">
        <f>IF($B25="","",IFERROR(VLOOKUP(H$4&amp;$B$1&amp;$B$2,REDUCA!$1:$1048576,$C25,0)*$D25,"-"))</f>
        <v>74.558134588120623</v>
      </c>
      <c r="I25" s="15">
        <f>IF($B25="","",IFERROR(VLOOKUP(I$4&amp;$B$1&amp;$B$2,REDUCA!$1:$1048576,$C25,0)*$D25,"-"))</f>
        <v>75.591503921988817</v>
      </c>
      <c r="J25" s="15">
        <f>IF($B25="","",IFERROR(VLOOKUP(J$4&amp;$B$1&amp;$B$2,REDUCA!$1:$1048576,$C25,0)*$D25,"-"))</f>
        <v>75.10612628688466</v>
      </c>
      <c r="K25" s="15">
        <f>IF($B25="","",IFERROR(VLOOKUP(K$4&amp;$B$1&amp;$B$2,REDUCA!$1:$1048576,$C25,0)*$D25,"-"))</f>
        <v>76.279677652901924</v>
      </c>
      <c r="L25" s="15">
        <f>IF($B25="","",IFERROR(VLOOKUP(L$4&amp;$B$1&amp;$B$2,REDUCA!$1:$1048576,$C25,0)*$D25,"-"))</f>
        <v>76.777853999254845</v>
      </c>
      <c r="M25" s="15">
        <f>IF($B25="","",IFERROR(VLOOKUP(M$4&amp;$B$1&amp;$B$2,REDUCA!$1:$1048576,$C25,0)*$D25,"-"))</f>
        <v>76.483143045053751</v>
      </c>
      <c r="N25" s="15">
        <f>IF($B25="","",IFERROR(VLOOKUP(N$4&amp;$B$1&amp;$B$2,REDUCA!$1:$1048576,$C25,0)*$D25,"-"))</f>
        <v>76.228439171110935</v>
      </c>
      <c r="O25" s="15">
        <f>IF($B25="","",IFERROR(VLOOKUP(O$4&amp;$B$1&amp;$B$2,REDUCA!$1:$1048576,$C25,0)*$D25,"-"))</f>
        <v>77.743362359480599</v>
      </c>
      <c r="P25" s="15">
        <f>IF($B25="","",IFERROR(VLOOKUP(P$4&amp;$B$1&amp;$B$2,REDUCA!$1:$1048576,$C25,0)*$D25,"-"))</f>
        <v>77.644245292342546</v>
      </c>
      <c r="Q25" s="16"/>
      <c r="R25" s="16"/>
      <c r="S25" s="16"/>
      <c r="T25" s="16"/>
      <c r="U25" s="16"/>
      <c r="V25" s="17"/>
      <c r="W25" s="18"/>
      <c r="X25" s="19"/>
    </row>
    <row r="26" spans="2:24" ht="20.100000000000001" customHeight="1">
      <c r="B26" s="66" t="s">
        <v>36</v>
      </c>
      <c r="C26" s="67">
        <f>HLOOKUP($B26,REDUCA!$1:$2,2,0)</f>
        <v>76</v>
      </c>
      <c r="D26" s="67">
        <v>100</v>
      </c>
      <c r="E26" s="14"/>
      <c r="F26" s="14" t="s">
        <v>75</v>
      </c>
      <c r="G26" s="15">
        <f>IF($B26="","",IFERROR(VLOOKUP(G$4&amp;$B$1&amp;$B$2,REDUCA!$1:$1048576,$C26,0)*$D26,"-"))</f>
        <v>91.267917339250175</v>
      </c>
      <c r="H26" s="15">
        <f>IF($B26="","",IFERROR(VLOOKUP(H$4&amp;$B$1&amp;$B$2,REDUCA!$1:$1048576,$C26,0)*$D26,"-"))</f>
        <v>92.389149200994297</v>
      </c>
      <c r="I26" s="15">
        <f>IF($B26="","",IFERROR(VLOOKUP(I$4&amp;$B$1&amp;$B$2,REDUCA!$1:$1048576,$C26,0)*$D26,"-"))</f>
        <v>92.390271996887819</v>
      </c>
      <c r="J26" s="15">
        <f>IF($B26="","",IFERROR(VLOOKUP(J$4&amp;$B$1&amp;$B$2,REDUCA!$1:$1048576,$C26,0)*$D26,"-"))</f>
        <v>92.280164686040663</v>
      </c>
      <c r="K26" s="15">
        <f>IF($B26="","",IFERROR(VLOOKUP(K$4&amp;$B$1&amp;$B$2,REDUCA!$1:$1048576,$C26,0)*$D26,"-"))</f>
        <v>93.777709971332072</v>
      </c>
      <c r="L26" s="15">
        <f>IF($B26="","",IFERROR(VLOOKUP(L$4&amp;$B$1&amp;$B$2,REDUCA!$1:$1048576,$C26,0)*$D26,"-"))</f>
        <v>93.172706311194631</v>
      </c>
      <c r="M26" s="15">
        <f>IF($B26="","",IFERROR(VLOOKUP(M$4&amp;$B$1&amp;$B$2,REDUCA!$1:$1048576,$C26,0)*$D26,"-"))</f>
        <v>93.489039647700451</v>
      </c>
      <c r="N26" s="15">
        <f>IF($B26="","",IFERROR(VLOOKUP(N$4&amp;$B$1&amp;$B$2,REDUCA!$1:$1048576,$C26,0)*$D26,"-"))</f>
        <v>93.136694635450965</v>
      </c>
      <c r="O26" s="15">
        <f>IF($B26="","",IFERROR(VLOOKUP(O$4&amp;$B$1&amp;$B$2,REDUCA!$1:$1048576,$C26,0)*$D26,"-"))</f>
        <v>95.280619105435392</v>
      </c>
      <c r="P26" s="15">
        <f>IF($B26="","",IFERROR(VLOOKUP(P$4&amp;$B$1&amp;$B$2,REDUCA!$1:$1048576,$C26,0)*$D26,"-"))</f>
        <v>96.139303950464779</v>
      </c>
      <c r="Q26" s="16"/>
      <c r="R26" s="16"/>
      <c r="S26" s="16"/>
      <c r="T26" s="16"/>
      <c r="U26" s="16"/>
      <c r="V26" s="17"/>
      <c r="W26" s="18"/>
      <c r="X26" s="19"/>
    </row>
    <row r="27" spans="2:24" ht="20.100000000000001" customHeight="1">
      <c r="B27" s="66" t="s">
        <v>37</v>
      </c>
      <c r="C27" s="67">
        <f>HLOOKUP($B27,REDUCA!$1:$2,2,0)</f>
        <v>77</v>
      </c>
      <c r="D27" s="67">
        <v>100</v>
      </c>
      <c r="E27" s="14"/>
      <c r="F27" s="14" t="s">
        <v>76</v>
      </c>
      <c r="G27" s="15">
        <f>IF($B27="","",IFERROR(VLOOKUP(G$4&amp;$B$1&amp;$B$2,REDUCA!$1:$1048576,$C27,0)*$D27,"-"))</f>
        <v>45.820168822298278</v>
      </c>
      <c r="H27" s="15">
        <f>IF($B27="","",IFERROR(VLOOKUP(H$4&amp;$B$1&amp;$B$2,REDUCA!$1:$1048576,$C27,0)*$D27,"-"))</f>
        <v>45.268197924879836</v>
      </c>
      <c r="I27" s="15">
        <f>IF($B27="","",IFERROR(VLOOKUP(I$4&amp;$B$1&amp;$B$2,REDUCA!$1:$1048576,$C27,0)*$D27,"-"))</f>
        <v>48.455419407270547</v>
      </c>
      <c r="J27" s="15">
        <f>IF($B27="","",IFERROR(VLOOKUP(J$4&amp;$B$1&amp;$B$2,REDUCA!$1:$1048576,$C27,0)*$D27,"-"))</f>
        <v>49.814637646496053</v>
      </c>
      <c r="K27" s="15">
        <f>IF($B27="","",IFERROR(VLOOKUP(K$4&amp;$B$1&amp;$B$2,REDUCA!$1:$1048576,$C27,0)*$D27,"-"))</f>
        <v>48.40347734316299</v>
      </c>
      <c r="L27" s="15">
        <f>IF($B27="","",IFERROR(VLOOKUP(L$4&amp;$B$1&amp;$B$2,REDUCA!$1:$1048576,$C27,0)*$D27,"-"))</f>
        <v>51.843063258810297</v>
      </c>
      <c r="M27" s="15">
        <f>IF($B27="","",IFERROR(VLOOKUP(M$4&amp;$B$1&amp;$B$2,REDUCA!$1:$1048576,$C27,0)*$D27,"-"))</f>
        <v>53.744892193079906</v>
      </c>
      <c r="N27" s="15">
        <f>IF($B27="","",IFERROR(VLOOKUP(N$4&amp;$B$1&amp;$B$2,REDUCA!$1:$1048576,$C27,0)*$D27,"-"))</f>
        <v>57.75269282554337</v>
      </c>
      <c r="O27" s="15">
        <f>IF($B27="","",IFERROR(VLOOKUP(O$4&amp;$B$1&amp;$B$2,REDUCA!$1:$1048576,$C27,0)*$D27,"-"))</f>
        <v>50.739465319466802</v>
      </c>
      <c r="P27" s="15">
        <f>IF($B27="","",IFERROR(VLOOKUP(P$4&amp;$B$1&amp;$B$2,REDUCA!$1:$1048576,$C27,0)*$D27,"-"))</f>
        <v>49.94131934966191</v>
      </c>
      <c r="Q27" s="16"/>
      <c r="R27" s="16"/>
      <c r="S27" s="16"/>
      <c r="T27" s="16"/>
      <c r="U27" s="16"/>
      <c r="V27" s="17"/>
      <c r="W27" s="18"/>
      <c r="X27" s="19"/>
    </row>
    <row r="28" spans="2:24" ht="20.100000000000001" customHeight="1">
      <c r="B28" s="66" t="s">
        <v>38</v>
      </c>
      <c r="C28" s="67">
        <f>HLOOKUP($B28,REDUCA!$1:$2,2,0)</f>
        <v>78</v>
      </c>
      <c r="D28" s="67">
        <v>100</v>
      </c>
      <c r="E28" s="20"/>
      <c r="F28" s="20" t="s">
        <v>77</v>
      </c>
      <c r="G28" s="21">
        <f>IF($B28="","",IFERROR(VLOOKUP(G$4&amp;$B$1&amp;$B$2,REDUCA!$1:$1048576,$C28,0)*$D28,"-"))</f>
        <v>13.269627430074635</v>
      </c>
      <c r="H28" s="21">
        <f>IF($B28="","",IFERROR(VLOOKUP(H$4&amp;$B$1&amp;$B$2,REDUCA!$1:$1048576,$C28,0)*$D28,"-"))</f>
        <v>14.795191722773218</v>
      </c>
      <c r="I28" s="21">
        <f>IF($B28="","",IFERROR(VLOOKUP(I$4&amp;$B$1&amp;$B$2,REDUCA!$1:$1048576,$C28,0)*$D28,"-"))</f>
        <v>16.920470623277982</v>
      </c>
      <c r="J28" s="21">
        <f>IF($B28="","",IFERROR(VLOOKUP(J$4&amp;$B$1&amp;$B$2,REDUCA!$1:$1048576,$C28,0)*$D28,"-"))</f>
        <v>15.599492765099857</v>
      </c>
      <c r="K28" s="21">
        <f>IF($B28="","",IFERROR(VLOOKUP(K$4&amp;$B$1&amp;$B$2,REDUCA!$1:$1048576,$C28,0)*$D28,"-"))</f>
        <v>17.817051358487351</v>
      </c>
      <c r="L28" s="21">
        <f>IF($B28="","",IFERROR(VLOOKUP(L$4&amp;$B$1&amp;$B$2,REDUCA!$1:$1048576,$C28,0)*$D28,"-"))</f>
        <v>20.256745515478361</v>
      </c>
      <c r="M28" s="21">
        <f>IF($B28="","",IFERROR(VLOOKUP(M$4&amp;$B$1&amp;$B$2,REDUCA!$1:$1048576,$C28,0)*$D28,"-"))</f>
        <v>18.534049616437127</v>
      </c>
      <c r="N28" s="21">
        <f>IF($B28="","",IFERROR(VLOOKUP(N$4&amp;$B$1&amp;$B$2,REDUCA!$1:$1048576,$C28,0)*$D28,"-"))</f>
        <v>18.51860786773457</v>
      </c>
      <c r="O28" s="21">
        <f>IF($B28="","",IFERROR(VLOOKUP(O$4&amp;$B$1&amp;$B$2,REDUCA!$1:$1048576,$C28,0)*$D28,"-"))</f>
        <v>19.638661486517737</v>
      </c>
      <c r="P28" s="21">
        <f>IF($B28="","",IFERROR(VLOOKUP(P$4&amp;$B$1&amp;$B$2,REDUCA!$1:$1048576,$C28,0)*$D28,"-"))</f>
        <v>18.14779607988525</v>
      </c>
      <c r="Q28" s="16"/>
      <c r="R28" s="16"/>
      <c r="S28" s="16"/>
      <c r="T28" s="16"/>
      <c r="U28" s="16"/>
      <c r="V28" s="17"/>
      <c r="W28" s="18"/>
      <c r="X28" s="19"/>
    </row>
    <row r="29" spans="2:24" ht="20.100000000000001" customHeight="1">
      <c r="C29" s="67"/>
      <c r="D29" s="67"/>
      <c r="E29" s="11" t="s">
        <v>183</v>
      </c>
      <c r="F29" s="11"/>
      <c r="G29" s="12" t="str">
        <f>IF($B29="","",IFERROR(VLOOKUP(G$4&amp;$B$1&amp;$B$2,REDUCA!$1:$1048576,$C29,0)*$D29,"-"))</f>
        <v/>
      </c>
      <c r="H29" s="12" t="str">
        <f>IF($B29="","",IFERROR(VLOOKUP(H$4&amp;$B$1&amp;$B$2,REDUCA!$1:$1048576,$C29,0)*$D29,"-"))</f>
        <v/>
      </c>
      <c r="I29" s="12" t="str">
        <f>IF($B29="","",IFERROR(VLOOKUP(I$4&amp;$B$1&amp;$B$2,REDUCA!$1:$1048576,$C29,0)*$D29,"-"))</f>
        <v/>
      </c>
      <c r="J29" s="12" t="str">
        <f>IF($B29="","",IFERROR(VLOOKUP(J$4&amp;$B$1&amp;$B$2,REDUCA!$1:$1048576,$C29,0)*$D29,"-"))</f>
        <v/>
      </c>
      <c r="K29" s="12" t="str">
        <f>IF($B29="","",IFERROR(VLOOKUP(K$4&amp;$B$1&amp;$B$2,REDUCA!$1:$1048576,$C29,0)*$D29,"-"))</f>
        <v/>
      </c>
      <c r="L29" s="12" t="str">
        <f>IF($B29="","",IFERROR(VLOOKUP(L$4&amp;$B$1&amp;$B$2,REDUCA!$1:$1048576,$C29,0)*$D29,"-"))</f>
        <v/>
      </c>
      <c r="M29" s="13" t="str">
        <f>IF($B29="","",IFERROR(VLOOKUP(M$4&amp;$B$1&amp;$B$2,REDUCA!$1:$1048576,$C29,0)*$D29,"-"))</f>
        <v/>
      </c>
      <c r="N29" s="13" t="str">
        <f>IF($B29="","",IFERROR(VLOOKUP(N$4&amp;$B$1&amp;$B$2,REDUCA!$1:$1048576,$C29,0)*$D29,"-"))</f>
        <v/>
      </c>
      <c r="O29" s="13" t="str">
        <f>IF($B29="","",IFERROR(VLOOKUP(O$4&amp;$B$1&amp;$B$2,REDUCA!$1:$1048576,$C29,0)*$D29,"-"))</f>
        <v/>
      </c>
      <c r="P29" s="13" t="str">
        <f>IF($B29="","",IFERROR(VLOOKUP(P$4&amp;$B$1&amp;$B$2,REDUCA!$1:$1048576,$C29,0)*$D29,"-"))</f>
        <v/>
      </c>
      <c r="Q29" s="8"/>
      <c r="R29" s="8"/>
      <c r="S29" s="8"/>
      <c r="V29" s="9"/>
      <c r="W29" s="10"/>
      <c r="X29" s="10"/>
    </row>
    <row r="30" spans="2:24" ht="20.100000000000001" customHeight="1">
      <c r="B30" s="66" t="s">
        <v>0</v>
      </c>
      <c r="C30" s="67">
        <f>HLOOKUP($B30,REDUCA!$1:$2,2,0)</f>
        <v>29</v>
      </c>
      <c r="D30" s="67">
        <v>100</v>
      </c>
      <c r="E30" s="14"/>
      <c r="F30" s="14" t="s">
        <v>39</v>
      </c>
      <c r="G30" s="15">
        <f>IF($B30="","",IFERROR(VLOOKUP(G$4&amp;$B$1&amp;$B$2,REDUCA!$1:$1048576,$C30,0)*$D30,"-"))</f>
        <v>6.5723043096391809</v>
      </c>
      <c r="H30" s="15">
        <f>IF($B30="","",IFERROR(VLOOKUP(H$4&amp;$B$1&amp;$B$2,REDUCA!$1:$1048576,$C30,0)*$D30,"-"))</f>
        <v>5.7025862068965516</v>
      </c>
      <c r="I30" s="15">
        <f>IF($B30="","",IFERROR(VLOOKUP(I$4&amp;$B$1&amp;$B$2,REDUCA!$1:$1048576,$C30,0)*$D30,"-"))</f>
        <v>3.7266368180183305</v>
      </c>
      <c r="J30" s="15">
        <f>IF($B30="","",IFERROR(VLOOKUP(J$4&amp;$B$1&amp;$B$2,REDUCA!$1:$1048576,$C30,0)*$D30,"-"))</f>
        <v>5.4965637830479963</v>
      </c>
      <c r="K30" s="15">
        <f>IF($B30="","",IFERROR(VLOOKUP(K$4&amp;$B$1&amp;$B$2,REDUCA!$1:$1048576,$C30,0)*$D30,"-"))</f>
        <v>5.2805808583771503</v>
      </c>
      <c r="L30" s="15">
        <f>IF($B30="","",IFERROR(VLOOKUP(L$4&amp;$B$1&amp;$B$2,REDUCA!$1:$1048576,$C30,0)*$D30,"-"))</f>
        <v>7.1552554284006558</v>
      </c>
      <c r="M30" s="15">
        <f>IF($B30="","",IFERROR(VLOOKUP(M$4&amp;$B$1&amp;$B$2,REDUCA!$1:$1048576,$C30,0)*$D30,"-"))</f>
        <v>4.8930806833905773</v>
      </c>
      <c r="N30" s="15">
        <f>IF($B30="","",IFERROR(VLOOKUP(N$4&amp;$B$1&amp;$B$2,REDUCA!$1:$1048576,$C30,0)*$D30,"-"))</f>
        <v>5.6152564610427014</v>
      </c>
      <c r="O30" s="15">
        <f>IF($B30="","",IFERROR(VLOOKUP(O$4&amp;$B$1&amp;$B$2,REDUCA!$1:$1048576,$C30,0)*$D30,"-"))</f>
        <v>5.4015061170368019</v>
      </c>
      <c r="P30" s="15">
        <f>IF($B30="","",IFERROR(VLOOKUP(P$4&amp;$B$1&amp;$B$2,REDUCA!$1:$1048576,$C30,0)*$D30,"-"))</f>
        <v>1.9556998992304286</v>
      </c>
      <c r="Q30" s="16"/>
      <c r="R30" s="16"/>
      <c r="S30" s="16"/>
      <c r="T30" s="16"/>
      <c r="U30" s="16"/>
      <c r="V30" s="17"/>
      <c r="W30" s="18"/>
      <c r="X30" s="19"/>
    </row>
    <row r="31" spans="2:24" ht="20.100000000000001" customHeight="1">
      <c r="B31" s="66" t="s">
        <v>1</v>
      </c>
      <c r="C31" s="67">
        <f>HLOOKUP($B31,REDUCA!$1:$2,2,0)</f>
        <v>5</v>
      </c>
      <c r="D31" s="67">
        <v>100</v>
      </c>
      <c r="E31" s="20"/>
      <c r="F31" s="20" t="s">
        <v>40</v>
      </c>
      <c r="G31" s="21">
        <f>IF($B31="","",IFERROR(VLOOKUP(G$4&amp;$B$1&amp;$B$2,REDUCA!$1:$1048576,$C31,0)*$D31,"-"))</f>
        <v>1.0899391728469605</v>
      </c>
      <c r="H31" s="21">
        <f>IF($B31="","",IFERROR(VLOOKUP(H$4&amp;$B$1&amp;$B$2,REDUCA!$1:$1048576,$C31,0)*$D31,"-"))</f>
        <v>1.101706540978286</v>
      </c>
      <c r="I31" s="21">
        <f>IF($B31="","",IFERROR(VLOOKUP(I$4&amp;$B$1&amp;$B$2,REDUCA!$1:$1048576,$C31,0)*$D31,"-"))</f>
        <v>1.0666083525188517</v>
      </c>
      <c r="J31" s="21">
        <f>IF($B31="","",IFERROR(VLOOKUP(J$4&amp;$B$1&amp;$B$2,REDUCA!$1:$1048576,$C31,0)*$D31,"-"))</f>
        <v>1.6999310340055405</v>
      </c>
      <c r="K31" s="21">
        <f>IF($B31="","",IFERROR(VLOOKUP(K$4&amp;$B$1&amp;$B$2,REDUCA!$1:$1048576,$C31,0)*$D31,"-"))</f>
        <v>1.1432233021387437</v>
      </c>
      <c r="L31" s="21">
        <f>IF($B31="","",IFERROR(VLOOKUP(L$4&amp;$B$1&amp;$B$2,REDUCA!$1:$1048576,$C31,0)*$D31,"-"))</f>
        <v>1.1159771866927146</v>
      </c>
      <c r="M31" s="21">
        <f>IF($B31="","",IFERROR(VLOOKUP(M$4&amp;$B$1&amp;$B$2,REDUCA!$1:$1048576,$C31,0)*$D31,"-"))</f>
        <v>1.014434092919257</v>
      </c>
      <c r="N31" s="21">
        <f>IF($B31="","",IFERROR(VLOOKUP(N$4&amp;$B$1&amp;$B$2,REDUCA!$1:$1048576,$C31,0)*$D31,"-"))</f>
        <v>0.93574916875640601</v>
      </c>
      <c r="O31" s="21">
        <f>IF($B31="","",IFERROR(VLOOKUP(O$4&amp;$B$1&amp;$B$2,REDUCA!$1:$1048576,$C31,0)*$D31,"-"))</f>
        <v>0.56134480882026894</v>
      </c>
      <c r="P31" s="21">
        <f>IF($B31="","",IFERROR(VLOOKUP(P$4&amp;$B$1&amp;$B$2,REDUCA!$1:$1048576,$C31,0)*$D31,"-"))</f>
        <v>1.088173319292848</v>
      </c>
      <c r="Q31" s="16"/>
      <c r="R31" s="16"/>
      <c r="S31" s="16"/>
      <c r="T31" s="16"/>
      <c r="U31" s="16"/>
      <c r="V31" s="17"/>
      <c r="W31" s="18"/>
      <c r="X31" s="19"/>
    </row>
    <row r="32" spans="2:24" ht="20.100000000000001" customHeight="1">
      <c r="C32" s="67"/>
      <c r="D32" s="67"/>
      <c r="E32" s="11" t="s">
        <v>121</v>
      </c>
      <c r="F32" s="11"/>
      <c r="G32" s="12" t="str">
        <f>IF($B32="","",IFERROR(VLOOKUP(G$4&amp;$B$1&amp;$B$2,REDUCA!$1:$1048576,$C32,0)*$D32,"-"))</f>
        <v/>
      </c>
      <c r="H32" s="12" t="str">
        <f>IF($B32="","",IFERROR(VLOOKUP(H$4&amp;$B$1&amp;$B$2,REDUCA!$1:$1048576,$C32,0)*$D32,"-"))</f>
        <v/>
      </c>
      <c r="I32" s="12" t="str">
        <f>IF($B32="","",IFERROR(VLOOKUP(I$4&amp;$B$1&amp;$B$2,REDUCA!$1:$1048576,$C32,0)*$D32,"-"))</f>
        <v/>
      </c>
      <c r="J32" s="12" t="str">
        <f>IF($B32="","",IFERROR(VLOOKUP(J$4&amp;$B$1&amp;$B$2,REDUCA!$1:$1048576,$C32,0)*$D32,"-"))</f>
        <v/>
      </c>
      <c r="K32" s="12" t="str">
        <f>IF($B32="","",IFERROR(VLOOKUP(K$4&amp;$B$1&amp;$B$2,REDUCA!$1:$1048576,$C32,0)*$D32,"-"))</f>
        <v/>
      </c>
      <c r="L32" s="12" t="str">
        <f>IF($B32="","",IFERROR(VLOOKUP(L$4&amp;$B$1&amp;$B$2,REDUCA!$1:$1048576,$C32,0)*$D32,"-"))</f>
        <v/>
      </c>
      <c r="M32" s="13" t="str">
        <f>IF($B32="","",IFERROR(VLOOKUP(M$4&amp;$B$1&amp;$B$2,REDUCA!$1:$1048576,$C32,0)*$D32,"-"))</f>
        <v/>
      </c>
      <c r="N32" s="13" t="str">
        <f>IF($B32="","",IFERROR(VLOOKUP(N$4&amp;$B$1&amp;$B$2,REDUCA!$1:$1048576,$C32,0)*$D32,"-"))</f>
        <v/>
      </c>
      <c r="O32" s="13" t="str">
        <f>IF($B32="","",IFERROR(VLOOKUP(O$4&amp;$B$1&amp;$B$2,REDUCA!$1:$1048576,$C32,0)*$D32,"-"))</f>
        <v/>
      </c>
      <c r="P32" s="13" t="str">
        <f>IF($B32="","",IFERROR(VLOOKUP(P$4&amp;$B$1&amp;$B$2,REDUCA!$1:$1048576,$C32,0)*$D32,"-"))</f>
        <v/>
      </c>
      <c r="Q32" s="8"/>
      <c r="R32" s="8"/>
      <c r="S32" s="8"/>
      <c r="V32" s="9"/>
      <c r="W32" s="10"/>
      <c r="X32" s="10"/>
    </row>
    <row r="33" spans="2:24" ht="20.100000000000001" customHeight="1">
      <c r="B33" s="66" t="s">
        <v>3</v>
      </c>
      <c r="C33" s="67">
        <f>HLOOKUP($B33,REDUCA!$1:$2,2,0)</f>
        <v>7</v>
      </c>
      <c r="D33" s="67">
        <v>1</v>
      </c>
      <c r="E33" s="14"/>
      <c r="F33" s="14" t="s">
        <v>168</v>
      </c>
      <c r="G33" s="15">
        <f>IF($B33="","",IFERROR(VLOOKUP(G$4&amp;$B$1&amp;$B$2,REDUCA!$1:$1048576,$C33,0)*$D33,"-"))</f>
        <v>1.0994613892513871</v>
      </c>
      <c r="H33" s="15">
        <f>IF($B33="","",IFERROR(VLOOKUP(H$4&amp;$B$1&amp;$B$2,REDUCA!$1:$1048576,$C33,0)*$D33,"-"))</f>
        <v>1.0213426365338738</v>
      </c>
      <c r="I33" s="15">
        <f>IF($B33="","",IFERROR(VLOOKUP(I$4&amp;$B$1&amp;$B$2,REDUCA!$1:$1048576,$C33,0)*$D33,"-"))</f>
        <v>0.96061215112864906</v>
      </c>
      <c r="J33" s="15">
        <f>IF($B33="","",IFERROR(VLOOKUP(J$4&amp;$B$1&amp;$B$2,REDUCA!$1:$1048576,$C33,0)*$D33,"-"))</f>
        <v>1.0428477189324341</v>
      </c>
      <c r="K33" s="15">
        <f>IF($B33="","",IFERROR(VLOOKUP(K$4&amp;$B$1&amp;$B$2,REDUCA!$1:$1048576,$C33,0)*$D33,"-"))</f>
        <v>0.99788334819616153</v>
      </c>
      <c r="L33" s="15">
        <f>IF($B33="","",IFERROR(VLOOKUP(L$4&amp;$B$1&amp;$B$2,REDUCA!$1:$1048576,$C33,0)*$D33,"-"))</f>
        <v>0.99406171805862664</v>
      </c>
      <c r="M33" s="15">
        <f>IF($B33="","",IFERROR(VLOOKUP(M$4&amp;$B$1&amp;$B$2,REDUCA!$1:$1048576,$C33,0)*$D33,"-"))</f>
        <v>1.1152398052083585</v>
      </c>
      <c r="N33" s="15">
        <f>IF($B33="","",IFERROR(VLOOKUP(N$4&amp;$B$1&amp;$B$2,REDUCA!$1:$1048576,$C33,0)*$D33,"-"))</f>
        <v>1.2203258876833034</v>
      </c>
      <c r="O33" s="15">
        <f>IF($B33="","",IFERROR(VLOOKUP(O$4&amp;$B$1&amp;$B$2,REDUCA!$1:$1048576,$C33,0)*$D33,"-"))</f>
        <v>1.1859234922746502</v>
      </c>
      <c r="P33" s="15">
        <f>IF($B33="","",IFERROR(VLOOKUP(P$4&amp;$B$1&amp;$B$2,REDUCA!$1:$1048576,$C33,0)*$D33,"-"))</f>
        <v>1.1763337836144108</v>
      </c>
      <c r="Q33" s="16"/>
      <c r="R33" s="16"/>
      <c r="S33" s="16"/>
      <c r="T33" s="16"/>
      <c r="U33" s="16"/>
      <c r="V33" s="17"/>
      <c r="W33" s="18"/>
      <c r="X33" s="19"/>
    </row>
    <row r="34" spans="2:24" ht="25.5" customHeight="1">
      <c r="B34" s="66" t="s">
        <v>4</v>
      </c>
      <c r="C34" s="67">
        <f>HLOOKUP($B34,REDUCA!$1:$2,2,0)</f>
        <v>8</v>
      </c>
      <c r="D34" s="67">
        <v>100</v>
      </c>
      <c r="E34" s="14"/>
      <c r="F34" s="14" t="s">
        <v>43</v>
      </c>
      <c r="G34" s="15">
        <f>IF($B34="","",IFERROR(VLOOKUP(G$4&amp;$B$1&amp;$B$2,REDUCA!$1:$1048576,$C34,0)*$D34,"-"))</f>
        <v>14.305437321909576</v>
      </c>
      <c r="H34" s="15">
        <f>IF($B34="","",IFERROR(VLOOKUP(H$4&amp;$B$1&amp;$B$2,REDUCA!$1:$1048576,$C34,0)*$D34,"-"))</f>
        <v>12.051964680256388</v>
      </c>
      <c r="I34" s="15">
        <f>IF($B34="","",IFERROR(VLOOKUP(I$4&amp;$B$1&amp;$B$2,REDUCA!$1:$1048576,$C34,0)*$D34,"-"))</f>
        <v>10.499986486187655</v>
      </c>
      <c r="J34" s="15">
        <f>IF($B34="","",IFERROR(VLOOKUP(J$4&amp;$B$1&amp;$B$2,REDUCA!$1:$1048576,$C34,0)*$D34,"-"))</f>
        <v>12.268796693322754</v>
      </c>
      <c r="K34" s="15">
        <f>IF($B34="","",IFERROR(VLOOKUP(K$4&amp;$B$1&amp;$B$2,REDUCA!$1:$1048576,$C34,0)*$D34,"-"))</f>
        <v>11.85799232684805</v>
      </c>
      <c r="L34" s="15">
        <f>IF($B34="","",IFERROR(VLOOKUP(L$4&amp;$B$1&amp;$B$2,REDUCA!$1:$1048576,$C34,0)*$D34,"-"))</f>
        <v>11.532837661516737</v>
      </c>
      <c r="M34" s="15">
        <f>IF($B34="","",IFERROR(VLOOKUP(M$4&amp;$B$1&amp;$B$2,REDUCA!$1:$1048576,$C34,0)*$D34,"-"))</f>
        <v>12.899814687326666</v>
      </c>
      <c r="N34" s="15">
        <f>IF($B34="","",IFERROR(VLOOKUP(N$4&amp;$B$1&amp;$B$2,REDUCA!$1:$1048576,$C34,0)*$D34,"-"))</f>
        <v>13.751750133423249</v>
      </c>
      <c r="O34" s="15">
        <f>IF($B34="","",IFERROR(VLOOKUP(O$4&amp;$B$1&amp;$B$2,REDUCA!$1:$1048576,$C34,0)*$D34,"-"))</f>
        <v>14.244586432319487</v>
      </c>
      <c r="P34" s="15">
        <f>IF($B34="","",IFERROR(VLOOKUP(P$4&amp;$B$1&amp;$B$2,REDUCA!$1:$1048576,$C34,0)*$D34,"-"))</f>
        <v>14.224025727082532</v>
      </c>
      <c r="Q34" s="16"/>
      <c r="R34" s="16"/>
      <c r="S34" s="16"/>
      <c r="T34" s="16"/>
      <c r="U34" s="16"/>
      <c r="V34" s="17"/>
      <c r="W34" s="18"/>
      <c r="X34" s="19"/>
    </row>
    <row r="35" spans="2:24" ht="25.5" customHeight="1">
      <c r="B35" s="66" t="s">
        <v>92</v>
      </c>
      <c r="C35" s="67">
        <f>HLOOKUP($B35,REDUCA!$1:$2,2,0)</f>
        <v>38</v>
      </c>
      <c r="D35" s="67">
        <v>1</v>
      </c>
      <c r="E35" s="14"/>
      <c r="F35" s="14" t="s">
        <v>169</v>
      </c>
      <c r="G35" s="15">
        <f>IF($B35="","",IFERROR(VLOOKUP(G$4&amp;$B$1&amp;$B$2,REDUCA!$1:$1048576,$C35,0)*$D35,"-"))</f>
        <v>2.1414309054545111</v>
      </c>
      <c r="H35" s="15">
        <f>IF($B35="","",IFERROR(VLOOKUP(H$4&amp;$B$1&amp;$B$2,REDUCA!$1:$1048576,$C35,0)*$D35,"-"))</f>
        <v>2.027588788125811</v>
      </c>
      <c r="I35" s="15">
        <f>IF($B35="","",IFERROR(VLOOKUP(I$4&amp;$B$1&amp;$B$2,REDUCA!$1:$1048576,$C35,0)*$D35,"-"))</f>
        <v>2.4880629901655671</v>
      </c>
      <c r="J35" s="15">
        <f>IF($B35="","",IFERROR(VLOOKUP(J$4&amp;$B$1&amp;$B$2,REDUCA!$1:$1048576,$C35,0)*$D35,"-"))</f>
        <v>2.5685424225057751</v>
      </c>
      <c r="K35" s="15">
        <f>IF($B35="","",IFERROR(VLOOKUP(K$4&amp;$B$1&amp;$B$2,REDUCA!$1:$1048576,$C35,0)*$D35,"-"))</f>
        <v>2.3602061308342184</v>
      </c>
      <c r="L35" s="15">
        <f>IF($B35="","",IFERROR(VLOOKUP(L$4&amp;$B$1&amp;$B$2,REDUCA!$1:$1048576,$C35,0)*$D35,"-"))</f>
        <v>1.7762691816696194</v>
      </c>
      <c r="M35" s="15">
        <f>IF($B35="","",IFERROR(VLOOKUP(M$4&amp;$B$1&amp;$B$2,REDUCA!$1:$1048576,$C35,0)*$D35,"-"))</f>
        <v>2.5554547293393486</v>
      </c>
      <c r="N35" s="15">
        <f>IF($B35="","",IFERROR(VLOOKUP(N$4&amp;$B$1&amp;$B$2,REDUCA!$1:$1048576,$C35,0)*$D35,"-"))</f>
        <v>2.6479251963266703</v>
      </c>
      <c r="O35" s="15">
        <f>IF($B35="","",IFERROR(VLOOKUP(O$4&amp;$B$1&amp;$B$2,REDUCA!$1:$1048576,$C35,0)*$D35,"-"))</f>
        <v>2.3070405509811156</v>
      </c>
      <c r="P35" s="15">
        <f>IF($B35="","",IFERROR(VLOOKUP(P$4&amp;$B$1&amp;$B$2,REDUCA!$1:$1048576,$C35,0)*$D35,"-"))</f>
        <v>2.0765281193270724</v>
      </c>
      <c r="Q35" s="16"/>
      <c r="R35" s="16"/>
      <c r="S35" s="16"/>
      <c r="T35" s="16"/>
      <c r="U35" s="16"/>
      <c r="V35" s="17"/>
      <c r="W35" s="18"/>
      <c r="X35" s="19"/>
    </row>
    <row r="36" spans="2:24" ht="25.5" customHeight="1">
      <c r="B36" s="66" t="s">
        <v>93</v>
      </c>
      <c r="C36" s="67">
        <f>HLOOKUP($B36,REDUCA!$1:$2,2,0)</f>
        <v>39</v>
      </c>
      <c r="D36" s="67">
        <v>1</v>
      </c>
      <c r="E36" s="14"/>
      <c r="F36" s="14" t="s">
        <v>170</v>
      </c>
      <c r="G36" s="15">
        <f>IF($B36="","",IFERROR(VLOOKUP(G$4&amp;$B$1&amp;$B$2,REDUCA!$1:$1048576,$C36,0)*$D36,"-"))</f>
        <v>2.3217162787991916</v>
      </c>
      <c r="H36" s="15">
        <f>IF($B36="","",IFERROR(VLOOKUP(H$4&amp;$B$1&amp;$B$2,REDUCA!$1:$1048576,$C36,0)*$D36,"-"))</f>
        <v>2.4061731780835176</v>
      </c>
      <c r="I36" s="15">
        <f>IF($B36="","",IFERROR(VLOOKUP(I$4&amp;$B$1&amp;$B$2,REDUCA!$1:$1048576,$C36,0)*$D36,"-"))</f>
        <v>2.7355304935585374</v>
      </c>
      <c r="J36" s="15">
        <f>IF($B36="","",IFERROR(VLOOKUP(J$4&amp;$B$1&amp;$B$2,REDUCA!$1:$1048576,$C36,0)*$D36,"-"))</f>
        <v>2.6479406010260926</v>
      </c>
      <c r="K36" s="15">
        <f>IF($B36="","",IFERROR(VLOOKUP(K$4&amp;$B$1&amp;$B$2,REDUCA!$1:$1048576,$C36,0)*$D36,"-"))</f>
        <v>2.8999851761028728</v>
      </c>
      <c r="L36" s="15">
        <f>IF($B36="","",IFERROR(VLOOKUP(L$4&amp;$B$1&amp;$B$2,REDUCA!$1:$1048576,$C36,0)*$D36,"-"))</f>
        <v>2.6172868603662436</v>
      </c>
      <c r="M36" s="15">
        <f>IF($B36="","",IFERROR(VLOOKUP(M$4&amp;$B$1&amp;$B$2,REDUCA!$1:$1048576,$C36,0)*$D36,"-"))</f>
        <v>2.7221842459350363</v>
      </c>
      <c r="N36" s="15">
        <f>IF($B36="","",IFERROR(VLOOKUP(N$4&amp;$B$1&amp;$B$2,REDUCA!$1:$1048576,$C36,0)*$D36,"-"))</f>
        <v>2.767462915854987</v>
      </c>
      <c r="O36" s="15">
        <f>IF($B36="","",IFERROR(VLOOKUP(O$4&amp;$B$1&amp;$B$2,REDUCA!$1:$1048576,$C36,0)*$D36,"-"))</f>
        <v>2.4149323906414737</v>
      </c>
      <c r="P36" s="15">
        <f>IF($B36="","",IFERROR(VLOOKUP(P$4&amp;$B$1&amp;$B$2,REDUCA!$1:$1048576,$C36,0)*$D36,"-"))</f>
        <v>2.0000566238739421</v>
      </c>
      <c r="Q36" s="16"/>
      <c r="R36" s="16"/>
      <c r="S36" s="16"/>
      <c r="T36" s="16"/>
      <c r="U36" s="16"/>
      <c r="V36" s="17"/>
      <c r="W36" s="18"/>
      <c r="X36" s="19"/>
    </row>
    <row r="37" spans="2:24" ht="20.100000000000001" customHeight="1">
      <c r="B37" s="66" t="s">
        <v>94</v>
      </c>
      <c r="C37" s="67">
        <f>HLOOKUP($B37,REDUCA!$1:$2,2,0)</f>
        <v>40</v>
      </c>
      <c r="D37" s="67">
        <v>1</v>
      </c>
      <c r="E37" s="14"/>
      <c r="F37" s="14" t="s">
        <v>171</v>
      </c>
      <c r="G37" s="15">
        <f>IF($B37="","",IFERROR(VLOOKUP(G$4&amp;$B$1&amp;$B$2,REDUCA!$1:$1048576,$C37,0)*$D37,"-"))</f>
        <v>4.0994167663449144</v>
      </c>
      <c r="H37" s="15">
        <f>IF($B37="","",IFERROR(VLOOKUP(H$4&amp;$B$1&amp;$B$2,REDUCA!$1:$1048576,$C37,0)*$D37,"-"))</f>
        <v>3.8688832753514002</v>
      </c>
      <c r="I37" s="15">
        <f>IF($B37="","",IFERROR(VLOOKUP(I$4&amp;$B$1&amp;$B$2,REDUCA!$1:$1048576,$C37,0)*$D37,"-"))</f>
        <v>4.025338704533163</v>
      </c>
      <c r="J37" s="15">
        <f>IF($B37="","",IFERROR(VLOOKUP(J$4&amp;$B$1&amp;$B$2,REDUCA!$1:$1048576,$C37,0)*$D37,"-"))</f>
        <v>4.5129006262988991</v>
      </c>
      <c r="K37" s="15">
        <f>IF($B37="","",IFERROR(VLOOKUP(K$4&amp;$B$1&amp;$B$2,REDUCA!$1:$1048576,$C37,0)*$D37,"-"))</f>
        <v>4.723376523668982</v>
      </c>
      <c r="L37" s="15">
        <f>IF($B37="","",IFERROR(VLOOKUP(L$4&amp;$B$1&amp;$B$2,REDUCA!$1:$1048576,$C37,0)*$D37,"-"))</f>
        <v>4.6461866276873325</v>
      </c>
      <c r="M37" s="15">
        <f>IF($B37="","",IFERROR(VLOOKUP(M$4&amp;$B$1&amp;$B$2,REDUCA!$1:$1048576,$C37,0)*$D37,"-"))</f>
        <v>4.747973576579021</v>
      </c>
      <c r="N37" s="15">
        <f>IF($B37="","",IFERROR(VLOOKUP(N$4&amp;$B$1&amp;$B$2,REDUCA!$1:$1048576,$C37,0)*$D37,"-"))</f>
        <v>4.7860676777852911</v>
      </c>
      <c r="O37" s="15">
        <f>IF($B37="","",IFERROR(VLOOKUP(O$4&amp;$B$1&amp;$B$2,REDUCA!$1:$1048576,$C37,0)*$D37,"-"))</f>
        <v>4.0706757184865863</v>
      </c>
      <c r="P37" s="15">
        <f>IF($B37="","",IFERROR(VLOOKUP(P$4&amp;$B$1&amp;$B$2,REDUCA!$1:$1048576,$C37,0)*$D37,"-"))</f>
        <v>3.0258138958289629</v>
      </c>
      <c r="Q37" s="16"/>
      <c r="R37" s="16"/>
      <c r="S37" s="16"/>
      <c r="T37" s="16"/>
      <c r="U37" s="16"/>
      <c r="V37" s="17"/>
      <c r="W37" s="18"/>
      <c r="X37" s="19"/>
    </row>
    <row r="38" spans="2:24" ht="27" customHeight="1">
      <c r="B38" s="66" t="s">
        <v>190</v>
      </c>
      <c r="C38" s="67">
        <f>HLOOKUP($B38,REDUCA!$1:$2,2,0)</f>
        <v>48</v>
      </c>
      <c r="D38" s="67">
        <v>100</v>
      </c>
      <c r="E38" s="14"/>
      <c r="F38" s="14" t="s">
        <v>193</v>
      </c>
      <c r="G38" s="15">
        <f>IF($B38="","",IFERROR(VLOOKUP(G$4&amp;$B$1&amp;$B$2,REDUCA!$1:$1048576,$C38,0)*$D38,"-"))</f>
        <v>18.840083005474227</v>
      </c>
      <c r="H38" s="15">
        <f>IF($B38="","",IFERROR(VLOOKUP(H$4&amp;$B$1&amp;$B$2,REDUCA!$1:$1048576,$C38,0)*$D38,"-"))</f>
        <v>17.201779577974026</v>
      </c>
      <c r="I38" s="15">
        <f>IF($B38="","",IFERROR(VLOOKUP(I$4&amp;$B$1&amp;$B$2,REDUCA!$1:$1048576,$C38,0)*$D38,"-"))</f>
        <v>17.040209137308601</v>
      </c>
      <c r="J38" s="15">
        <f>IF($B38="","",IFERROR(VLOOKUP(J$4&amp;$B$1&amp;$B$2,REDUCA!$1:$1048576,$C38,0)*$D38,"-"))</f>
        <v>16.817314741701608</v>
      </c>
      <c r="K38" s="15">
        <f>IF($B38="","",IFERROR(VLOOKUP(K$4&amp;$B$1&amp;$B$2,REDUCA!$1:$1048576,$C38,0)*$D38,"-"))</f>
        <v>15.967637689857348</v>
      </c>
      <c r="L38" s="15">
        <f>IF($B38="","",IFERROR(VLOOKUP(L$4&amp;$B$1&amp;$B$2,REDUCA!$1:$1048576,$C38,0)*$D38,"-"))</f>
        <v>14.118884152905711</v>
      </c>
      <c r="M38" s="15">
        <f>IF($B38="","",IFERROR(VLOOKUP(M$4&amp;$B$1&amp;$B$2,REDUCA!$1:$1048576,$C38,0)*$D38,"-"))</f>
        <v>16.995202435325631</v>
      </c>
      <c r="N38" s="15">
        <f>IF($B38="","",IFERROR(VLOOKUP(N$4&amp;$B$1&amp;$B$2,REDUCA!$1:$1048576,$C38,0)*$D38,"-"))</f>
        <v>17.521878187075128</v>
      </c>
      <c r="O38" s="15">
        <f>IF($B38="","",IFERROR(VLOOKUP(O$4&amp;$B$1&amp;$B$2,REDUCA!$1:$1048576,$C38,0)*$D38,"-"))</f>
        <v>17.356869490721479</v>
      </c>
      <c r="P38" s="15">
        <f>IF($B38="","",IFERROR(VLOOKUP(P$4&amp;$B$1&amp;$B$2,REDUCA!$1:$1048576,$C38,0)*$D38,"-"))</f>
        <v>17.758570540036857</v>
      </c>
      <c r="Q38" s="16"/>
      <c r="R38" s="16"/>
      <c r="S38" s="16"/>
      <c r="T38" s="16"/>
      <c r="U38" s="16"/>
      <c r="V38" s="17"/>
      <c r="W38" s="18"/>
      <c r="X38" s="19"/>
    </row>
    <row r="39" spans="2:24" ht="27" customHeight="1">
      <c r="B39" s="66" t="s">
        <v>191</v>
      </c>
      <c r="C39" s="67">
        <f>HLOOKUP($B39,REDUCA!$1:$2,2,0)</f>
        <v>49</v>
      </c>
      <c r="D39" s="67">
        <v>100</v>
      </c>
      <c r="E39" s="14"/>
      <c r="F39" s="14" t="s">
        <v>194</v>
      </c>
      <c r="G39" s="15">
        <f>IF($B39="","",IFERROR(VLOOKUP(G$4&amp;$B$1&amp;$B$2,REDUCA!$1:$1048576,$C39,0)*$D39,"-"))</f>
        <v>28.646169255400679</v>
      </c>
      <c r="H39" s="15">
        <f>IF($B39="","",IFERROR(VLOOKUP(H$4&amp;$B$1&amp;$B$2,REDUCA!$1:$1048576,$C39,0)*$D39,"-"))</f>
        <v>24.598028643367613</v>
      </c>
      <c r="I39" s="15">
        <f>IF($B39="","",IFERROR(VLOOKUP(I$4&amp;$B$1&amp;$B$2,REDUCA!$1:$1048576,$C39,0)*$D39,"-"))</f>
        <v>26.448633333031314</v>
      </c>
      <c r="J39" s="15">
        <f>IF($B39="","",IFERROR(VLOOKUP(J$4&amp;$B$1&amp;$B$2,REDUCA!$1:$1048576,$C39,0)*$D39,"-"))</f>
        <v>25.627893320779265</v>
      </c>
      <c r="K39" s="15">
        <f>IF($B39="","",IFERROR(VLOOKUP(K$4&amp;$B$1&amp;$B$2,REDUCA!$1:$1048576,$C39,0)*$D39,"-"))</f>
        <v>25.523610196831203</v>
      </c>
      <c r="L39" s="15">
        <f>IF($B39="","",IFERROR(VLOOKUP(L$4&amp;$B$1&amp;$B$2,REDUCA!$1:$1048576,$C39,0)*$D39,"-"))</f>
        <v>25.50735130391076</v>
      </c>
      <c r="M39" s="15">
        <f>IF($B39="","",IFERROR(VLOOKUP(M$4&amp;$B$1&amp;$B$2,REDUCA!$1:$1048576,$C39,0)*$D39,"-"))</f>
        <v>22.579799737378213</v>
      </c>
      <c r="N39" s="15">
        <f>IF($B39="","",IFERROR(VLOOKUP(N$4&amp;$B$1&amp;$B$2,REDUCA!$1:$1048576,$C39,0)*$D39,"-"))</f>
        <v>22.976398741811408</v>
      </c>
      <c r="O39" s="15">
        <f>IF($B39="","",IFERROR(VLOOKUP(O$4&amp;$B$1&amp;$B$2,REDUCA!$1:$1048576,$C39,0)*$D39,"-"))</f>
        <v>23.579567370482501</v>
      </c>
      <c r="P39" s="15">
        <f>IF($B39="","",IFERROR(VLOOKUP(P$4&amp;$B$1&amp;$B$2,REDUCA!$1:$1048576,$C39,0)*$D39,"-"))</f>
        <v>21.945043238253508</v>
      </c>
      <c r="Q39" s="16"/>
      <c r="R39" s="16"/>
      <c r="S39" s="16"/>
      <c r="T39" s="16"/>
      <c r="U39" s="16"/>
      <c r="V39" s="17"/>
      <c r="W39" s="18"/>
      <c r="X39" s="19"/>
    </row>
    <row r="40" spans="2:24" ht="27" customHeight="1">
      <c r="B40" s="66" t="s">
        <v>192</v>
      </c>
      <c r="C40" s="67">
        <f>HLOOKUP($B40,REDUCA!$1:$2,2,0)</f>
        <v>50</v>
      </c>
      <c r="D40" s="67">
        <v>100</v>
      </c>
      <c r="E40" s="14"/>
      <c r="F40" s="14" t="s">
        <v>195</v>
      </c>
      <c r="G40" s="15">
        <f>IF($B40="","",IFERROR(VLOOKUP(G$4&amp;$B$1&amp;$B$2,REDUCA!$1:$1048576,$C40,0)*$D40,"-"))</f>
        <v>35.723756803619942</v>
      </c>
      <c r="H40" s="15">
        <f>IF($B40="","",IFERROR(VLOOKUP(H$4&amp;$B$1&amp;$B$2,REDUCA!$1:$1048576,$C40,0)*$D40,"-"))</f>
        <v>36.944462910028292</v>
      </c>
      <c r="I40" s="15">
        <f>IF($B40="","",IFERROR(VLOOKUP(I$4&amp;$B$1&amp;$B$2,REDUCA!$1:$1048576,$C40,0)*$D40,"-"))</f>
        <v>36.341401689015854</v>
      </c>
      <c r="J40" s="15">
        <f>IF($B40="","",IFERROR(VLOOKUP(J$4&amp;$B$1&amp;$B$2,REDUCA!$1:$1048576,$C40,0)*$D40,"-"))</f>
        <v>37.937384247805127</v>
      </c>
      <c r="K40" s="15">
        <f>IF($B40="","",IFERROR(VLOOKUP(K$4&amp;$B$1&amp;$B$2,REDUCA!$1:$1048576,$C40,0)*$D40,"-"))</f>
        <v>36.93496810271408</v>
      </c>
      <c r="L40" s="15">
        <f>IF($B40="","",IFERROR(VLOOKUP(L$4&amp;$B$1&amp;$B$2,REDUCA!$1:$1048576,$C40,0)*$D40,"-"))</f>
        <v>33.918906036500758</v>
      </c>
      <c r="M40" s="15">
        <f>IF($B40="","",IFERROR(VLOOKUP(M$4&amp;$B$1&amp;$B$2,REDUCA!$1:$1048576,$C40,0)*$D40,"-"))</f>
        <v>34.853446086164681</v>
      </c>
      <c r="N40" s="15">
        <f>IF($B40="","",IFERROR(VLOOKUP(N$4&amp;$B$1&amp;$B$2,REDUCA!$1:$1048576,$C40,0)*$D40,"-"))</f>
        <v>34.482169718883263</v>
      </c>
      <c r="O40" s="15">
        <f>IF($B40="","",IFERROR(VLOOKUP(O$4&amp;$B$1&amp;$B$2,REDUCA!$1:$1048576,$C40,0)*$D40,"-"))</f>
        <v>29.476851194999604</v>
      </c>
      <c r="P40" s="15">
        <f>IF($B40="","",IFERROR(VLOOKUP(P$4&amp;$B$1&amp;$B$2,REDUCA!$1:$1048576,$C40,0)*$D40,"-"))</f>
        <v>24.676062784887378</v>
      </c>
      <c r="Q40" s="16"/>
      <c r="R40" s="16"/>
      <c r="S40" s="16"/>
      <c r="T40" s="16"/>
      <c r="U40" s="16"/>
      <c r="V40" s="17"/>
      <c r="W40" s="18"/>
      <c r="X40" s="19"/>
    </row>
    <row r="41" spans="2:24" ht="20.100000000000001" customHeight="1">
      <c r="B41" s="66" t="s">
        <v>95</v>
      </c>
      <c r="C41" s="67">
        <f>HLOOKUP($B41,REDUCA!$1:$2,2,0)</f>
        <v>41</v>
      </c>
      <c r="D41" s="67">
        <v>1</v>
      </c>
      <c r="E41" s="14"/>
      <c r="F41" s="14" t="s">
        <v>172</v>
      </c>
      <c r="G41" s="15">
        <f>IF($B41="","",IFERROR(VLOOKUP(G$4&amp;$B$1&amp;$B$2,REDUCA!$1:$1048576,$C41,0)*$D41,"-"))</f>
        <v>0.33151011435205074</v>
      </c>
      <c r="H41" s="15">
        <f>IF($B41="","",IFERROR(VLOOKUP(H$4&amp;$B$1&amp;$B$2,REDUCA!$1:$1048576,$C41,0)*$D41,"-"))</f>
        <v>0.30352942852631193</v>
      </c>
      <c r="I41" s="15">
        <f>IF($B41="","",IFERROR(VLOOKUP(I$4&amp;$B$1&amp;$B$2,REDUCA!$1:$1048576,$C41,0)*$D41,"-"))</f>
        <v>0.30316520214726228</v>
      </c>
      <c r="J41" s="15">
        <f>IF($B41="","",IFERROR(VLOOKUP(J$4&amp;$B$1&amp;$B$2,REDUCA!$1:$1048576,$C41,0)*$D41,"-"))</f>
        <v>0.31844192169586266</v>
      </c>
      <c r="K41" s="15">
        <f>IF($B41="","",IFERROR(VLOOKUP(K$4&amp;$B$1&amp;$B$2,REDUCA!$1:$1048576,$C41,0)*$D41,"-"))</f>
        <v>0.32109633657390813</v>
      </c>
      <c r="L41" s="15">
        <f>IF($B41="","",IFERROR(VLOOKUP(L$4&amp;$B$1&amp;$B$2,REDUCA!$1:$1048576,$C41,0)*$D41,"-"))</f>
        <v>0.29507903006761721</v>
      </c>
      <c r="M41" s="15">
        <f>IF($B41="","",IFERROR(VLOOKUP(M$4&amp;$B$1&amp;$B$2,REDUCA!$1:$1048576,$C41,0)*$D41,"-"))</f>
        <v>0.4123513513208259</v>
      </c>
      <c r="N41" s="15">
        <f>IF($B41="","",IFERROR(VLOOKUP(N$4&amp;$B$1&amp;$B$2,REDUCA!$1:$1048576,$C41,0)*$D41,"-"))</f>
        <v>0.5093776537961836</v>
      </c>
      <c r="O41" s="15">
        <f>IF($B41="","",IFERROR(VLOOKUP(O$4&amp;$B$1&amp;$B$2,REDUCA!$1:$1048576,$C41,0)*$D41,"-"))</f>
        <v>0.50113306695697191</v>
      </c>
      <c r="P41" s="15">
        <f>IF($B41="","",IFERROR(VLOOKUP(P$4&amp;$B$1&amp;$B$2,REDUCA!$1:$1048576,$C41,0)*$D41,"-"))</f>
        <v>0.44512625583958171</v>
      </c>
      <c r="Q41" s="16"/>
      <c r="R41" s="16"/>
      <c r="S41" s="16"/>
      <c r="T41" s="16"/>
      <c r="U41" s="16"/>
      <c r="V41" s="17"/>
      <c r="W41" s="18"/>
      <c r="X41" s="19"/>
    </row>
    <row r="42" spans="2:24" ht="20.100000000000001" customHeight="1">
      <c r="B42" s="66" t="s">
        <v>96</v>
      </c>
      <c r="C42" s="67">
        <f>HLOOKUP($B42,REDUCA!$1:$2,2,0)</f>
        <v>42</v>
      </c>
      <c r="D42" s="67">
        <v>1</v>
      </c>
      <c r="E42" s="14"/>
      <c r="F42" s="14" t="s">
        <v>173</v>
      </c>
      <c r="G42" s="15">
        <f>IF($B42="","",IFERROR(VLOOKUP(G$4&amp;$B$1&amp;$B$2,REDUCA!$1:$1048576,$C42,0)*$D42,"-"))</f>
        <v>1.1940135013915403</v>
      </c>
      <c r="H42" s="15">
        <f>IF($B42="","",IFERROR(VLOOKUP(H$4&amp;$B$1&amp;$B$2,REDUCA!$1:$1048576,$C42,0)*$D42,"-"))</f>
        <v>1.1110932711765407</v>
      </c>
      <c r="I42" s="15">
        <f>IF($B42="","",IFERROR(VLOOKUP(I$4&amp;$B$1&amp;$B$2,REDUCA!$1:$1048576,$C42,0)*$D42,"-"))</f>
        <v>1.0247571652667125</v>
      </c>
      <c r="J42" s="15">
        <f>IF($B42="","",IFERROR(VLOOKUP(J$4&amp;$B$1&amp;$B$2,REDUCA!$1:$1048576,$C42,0)*$D42,"-"))</f>
        <v>1.1163125431338168</v>
      </c>
      <c r="K42" s="15">
        <f>IF($B42="","",IFERROR(VLOOKUP(K$4&amp;$B$1&amp;$B$2,REDUCA!$1:$1048576,$C42,0)*$D42,"-"))</f>
        <v>1.0964505168799248</v>
      </c>
      <c r="L42" s="15">
        <f>IF($B42="","",IFERROR(VLOOKUP(L$4&amp;$B$1&amp;$B$2,REDUCA!$1:$1048576,$C42,0)*$D42,"-"))</f>
        <v>1.0809464378109899</v>
      </c>
      <c r="M42" s="15">
        <f>IF($B42="","",IFERROR(VLOOKUP(M$4&amp;$B$1&amp;$B$2,REDUCA!$1:$1048576,$C42,0)*$D42,"-"))</f>
        <v>1.1807931300792847</v>
      </c>
      <c r="N42" s="15">
        <f>IF($B42="","",IFERROR(VLOOKUP(N$4&amp;$B$1&amp;$B$2,REDUCA!$1:$1048576,$C42,0)*$D42,"-"))</f>
        <v>1.2759398012580094</v>
      </c>
      <c r="O42" s="15">
        <f>IF($B42="","",IFERROR(VLOOKUP(O$4&amp;$B$1&amp;$B$2,REDUCA!$1:$1048576,$C42,0)*$D42,"-"))</f>
        <v>1.2648600603290805</v>
      </c>
      <c r="P42" s="15">
        <f>IF($B42="","",IFERROR(VLOOKUP(P$4&amp;$B$1&amp;$B$2,REDUCA!$1:$1048576,$C42,0)*$D42,"-"))</f>
        <v>1.2404568204115261</v>
      </c>
      <c r="Q42" s="16"/>
      <c r="R42" s="16"/>
      <c r="S42" s="16"/>
      <c r="T42" s="16"/>
      <c r="U42" s="16"/>
      <c r="V42" s="17"/>
      <c r="W42" s="18"/>
      <c r="X42" s="19"/>
    </row>
    <row r="43" spans="2:24" ht="24.95" customHeight="1">
      <c r="B43" s="66" t="s">
        <v>97</v>
      </c>
      <c r="C43" s="67">
        <f>HLOOKUP($B43,REDUCA!$1:$2,2,0)</f>
        <v>43</v>
      </c>
      <c r="D43" s="67">
        <v>1</v>
      </c>
      <c r="E43" s="14"/>
      <c r="F43" s="14" t="s">
        <v>174</v>
      </c>
      <c r="G43" s="15">
        <f>IF($B43="","",IFERROR(VLOOKUP(G$4&amp;$B$1&amp;$B$2,REDUCA!$1:$1048576,$C43,0)*$D43,"-"))</f>
        <v>2.2889180473041288</v>
      </c>
      <c r="H43" s="15">
        <f>IF($B43="","",IFERROR(VLOOKUP(H$4&amp;$B$1&amp;$B$2,REDUCA!$1:$1048576,$C43,0)*$D43,"-"))</f>
        <v>2.1106717583562888</v>
      </c>
      <c r="I43" s="15">
        <f>IF($B43="","",IFERROR(VLOOKUP(I$4&amp;$B$1&amp;$B$2,REDUCA!$1:$1048576,$C43,0)*$D43,"-"))</f>
        <v>1.968945947901493</v>
      </c>
      <c r="J43" s="15">
        <f>IF($B43="","",IFERROR(VLOOKUP(J$4&amp;$B$1&amp;$B$2,REDUCA!$1:$1048576,$C43,0)*$D43,"-"))</f>
        <v>1.9814556377146311</v>
      </c>
      <c r="K43" s="15">
        <f>IF($B43="","",IFERROR(VLOOKUP(K$4&amp;$B$1&amp;$B$2,REDUCA!$1:$1048576,$C43,0)*$D43,"-"))</f>
        <v>1.9150602650201252</v>
      </c>
      <c r="L43" s="15">
        <f>IF($B43="","",IFERROR(VLOOKUP(L$4&amp;$B$1&amp;$B$2,REDUCA!$1:$1048576,$C43,0)*$D43,"-"))</f>
        <v>1.8601717815778089</v>
      </c>
      <c r="M43" s="15">
        <f>IF($B43="","",IFERROR(VLOOKUP(M$4&amp;$B$1&amp;$B$2,REDUCA!$1:$1048576,$C43,0)*$D43,"-"))</f>
        <v>1.6981816517985446</v>
      </c>
      <c r="N43" s="15">
        <f>IF($B43="","",IFERROR(VLOOKUP(N$4&amp;$B$1&amp;$B$2,REDUCA!$1:$1048576,$C43,0)*$D43,"-"))</f>
        <v>1.6663330489944901</v>
      </c>
      <c r="O43" s="15">
        <f>IF($B43="","",IFERROR(VLOOKUP(O$4&amp;$B$1&amp;$B$2,REDUCA!$1:$1048576,$C43,0)*$D43,"-"))</f>
        <v>1.7558641860182387</v>
      </c>
      <c r="P43" s="15">
        <f>IF($B43="","",IFERROR(VLOOKUP(P$4&amp;$B$1&amp;$B$2,REDUCA!$1:$1048576,$C43,0)*$D43,"-"))</f>
        <v>1.8586518236844765</v>
      </c>
      <c r="Q43" s="16"/>
      <c r="R43" s="16"/>
      <c r="S43" s="16"/>
      <c r="T43" s="16"/>
      <c r="U43" s="16"/>
      <c r="V43" s="17"/>
      <c r="W43" s="18"/>
      <c r="X43" s="19"/>
    </row>
    <row r="44" spans="2:24" ht="20.100000000000001" customHeight="1">
      <c r="B44" s="66" t="s">
        <v>25</v>
      </c>
      <c r="C44" s="67">
        <f>HLOOKUP($B44,REDUCA!$1:$2,2,0)</f>
        <v>65</v>
      </c>
      <c r="D44" s="67">
        <v>100</v>
      </c>
      <c r="E44" s="14"/>
      <c r="F44" s="14" t="s">
        <v>176</v>
      </c>
      <c r="G44" s="15">
        <f>IF($B44="","",IFERROR(VLOOKUP(G$4&amp;$B$1&amp;$B$2,REDUCA!$1:$1048576,$C44,0)*$D44,"-"))</f>
        <v>21.305029125640353</v>
      </c>
      <c r="H44" s="15">
        <f>IF($B44="","",IFERROR(VLOOKUP(H$4&amp;$B$1&amp;$B$2,REDUCA!$1:$1048576,$C44,0)*$D44,"-"))</f>
        <v>21.141367401574744</v>
      </c>
      <c r="I44" s="15">
        <f>IF($B44="","",IFERROR(VLOOKUP(I$4&amp;$B$1&amp;$B$2,REDUCA!$1:$1048576,$C44,0)*$D44,"-"))</f>
        <v>20.317557525954982</v>
      </c>
      <c r="J44" s="15">
        <f>IF($B44="","",IFERROR(VLOOKUP(J$4&amp;$B$1&amp;$B$2,REDUCA!$1:$1048576,$C44,0)*$D44,"-"))</f>
        <v>19.40406980540369</v>
      </c>
      <c r="K44" s="15">
        <f>IF($B44="","",IFERROR(VLOOKUP(K$4&amp;$B$1&amp;$B$2,REDUCA!$1:$1048576,$C44,0)*$D44,"-"))</f>
        <v>17.611648474388328</v>
      </c>
      <c r="L44" s="15">
        <f>IF($B44="","",IFERROR(VLOOKUP(L$4&amp;$B$1&amp;$B$2,REDUCA!$1:$1048576,$C44,0)*$D44,"-"))</f>
        <v>16.899455768258402</v>
      </c>
      <c r="M44" s="15">
        <f>IF($B44="","",IFERROR(VLOOKUP(M$4&amp;$B$1&amp;$B$2,REDUCA!$1:$1048576,$C44,0)*$D44,"-"))</f>
        <v>14.73714221982755</v>
      </c>
      <c r="N44" s="15">
        <f>IF($B44="","",IFERROR(VLOOKUP(N$4&amp;$B$1&amp;$B$2,REDUCA!$1:$1048576,$C44,0)*$D44,"-"))</f>
        <v>15.08668841836618</v>
      </c>
      <c r="O44" s="15">
        <f>IF($B44="","",IFERROR(VLOOKUP(O$4&amp;$B$1&amp;$B$2,REDUCA!$1:$1048576,$C44,0)*$D44,"-"))</f>
        <v>15.344022459604787</v>
      </c>
      <c r="P44" s="15">
        <f>IF($B44="","",IFERROR(VLOOKUP(P$4&amp;$B$1&amp;$B$2,REDUCA!$1:$1048576,$C44,0)*$D44,"-"))</f>
        <v>14.278641379591923</v>
      </c>
      <c r="Q44" s="16"/>
      <c r="R44" s="16"/>
      <c r="S44" s="16"/>
      <c r="T44" s="16"/>
      <c r="U44" s="16"/>
      <c r="V44" s="17"/>
      <c r="W44" s="18"/>
      <c r="X44" s="19"/>
    </row>
    <row r="45" spans="2:24" ht="20.100000000000001" customHeight="1">
      <c r="B45" s="66" t="s">
        <v>26</v>
      </c>
      <c r="C45" s="67">
        <f>HLOOKUP($B45,REDUCA!$1:$2,2,0)</f>
        <v>66</v>
      </c>
      <c r="D45" s="67">
        <v>100</v>
      </c>
      <c r="E45" s="14"/>
      <c r="F45" s="14" t="s">
        <v>177</v>
      </c>
      <c r="G45" s="15">
        <f>IF($B45="","",IFERROR(VLOOKUP(G$4&amp;$B$1&amp;$B$2,REDUCA!$1:$1048576,$C45,0)*$D45,"-"))</f>
        <v>25.894921694987694</v>
      </c>
      <c r="H45" s="15">
        <f>IF($B45="","",IFERROR(VLOOKUP(H$4&amp;$B$1&amp;$B$2,REDUCA!$1:$1048576,$C45,0)*$D45,"-"))</f>
        <v>23.479537042862649</v>
      </c>
      <c r="I45" s="15">
        <f>IF($B45="","",IFERROR(VLOOKUP(I$4&amp;$B$1&amp;$B$2,REDUCA!$1:$1048576,$C45,0)*$D45,"-"))</f>
        <v>24.269924986966316</v>
      </c>
      <c r="J45" s="15">
        <f>IF($B45="","",IFERROR(VLOOKUP(J$4&amp;$B$1&amp;$B$2,REDUCA!$1:$1048576,$C45,0)*$D45,"-"))</f>
        <v>22.919785209817256</v>
      </c>
      <c r="K45" s="15">
        <f>IF($B45="","",IFERROR(VLOOKUP(K$4&amp;$B$1&amp;$B$2,REDUCA!$1:$1048576,$C45,0)*$D45,"-"))</f>
        <v>21.888100461602416</v>
      </c>
      <c r="L45" s="15">
        <f>IF($B45="","",IFERROR(VLOOKUP(L$4&amp;$B$1&amp;$B$2,REDUCA!$1:$1048576,$C45,0)*$D45,"-"))</f>
        <v>20.636342428942594</v>
      </c>
      <c r="M45" s="15">
        <f>IF($B45="","",IFERROR(VLOOKUP(M$4&amp;$B$1&amp;$B$2,REDUCA!$1:$1048576,$C45,0)*$D45,"-"))</f>
        <v>21.257992977891398</v>
      </c>
      <c r="N45" s="15">
        <f>IF($B45="","",IFERROR(VLOOKUP(N$4&amp;$B$1&amp;$B$2,REDUCA!$1:$1048576,$C45,0)*$D45,"-"))</f>
        <v>20.904458347569683</v>
      </c>
      <c r="O45" s="15">
        <f>IF($B45="","",IFERROR(VLOOKUP(O$4&amp;$B$1&amp;$B$2,REDUCA!$1:$1048576,$C45,0)*$D45,"-"))</f>
        <v>18.593313239697071</v>
      </c>
      <c r="P45" s="15">
        <f>IF($B45="","",IFERROR(VLOOKUP(P$4&amp;$B$1&amp;$B$2,REDUCA!$1:$1048576,$C45,0)*$D45,"-"))</f>
        <v>19.05027814996679</v>
      </c>
      <c r="Q45" s="16"/>
      <c r="R45" s="16"/>
      <c r="S45" s="16"/>
      <c r="T45" s="16"/>
      <c r="U45" s="16"/>
      <c r="V45" s="17"/>
      <c r="W45" s="18"/>
      <c r="X45" s="19"/>
    </row>
    <row r="46" spans="2:24" ht="20.100000000000001" customHeight="1">
      <c r="B46" s="66" t="s">
        <v>27</v>
      </c>
      <c r="C46" s="67">
        <f>HLOOKUP($B46,REDUCA!$1:$2,2,0)</f>
        <v>67</v>
      </c>
      <c r="D46" s="67">
        <v>100</v>
      </c>
      <c r="E46" s="14"/>
      <c r="F46" s="14" t="s">
        <v>178</v>
      </c>
      <c r="G46" s="15">
        <f>IF($B46="","",IFERROR(VLOOKUP(G$4&amp;$B$1&amp;$B$2,REDUCA!$1:$1048576,$C46,0)*$D46,"-"))</f>
        <v>58.872135634934445</v>
      </c>
      <c r="H46" s="15">
        <f>IF($B46="","",IFERROR(VLOOKUP(H$4&amp;$B$1&amp;$B$2,REDUCA!$1:$1048576,$C46,0)*$D46,"-"))</f>
        <v>59.189377974335386</v>
      </c>
      <c r="I46" s="15">
        <f>IF($B46="","",IFERROR(VLOOKUP(I$4&amp;$B$1&amp;$B$2,REDUCA!$1:$1048576,$C46,0)*$D46,"-"))</f>
        <v>58.367239810291828</v>
      </c>
      <c r="J46" s="15">
        <f>IF($B46="","",IFERROR(VLOOKUP(J$4&amp;$B$1&amp;$B$2,REDUCA!$1:$1048576,$C46,0)*$D46,"-"))</f>
        <v>59.057825186409616</v>
      </c>
      <c r="K46" s="15">
        <f>IF($B46="","",IFERROR(VLOOKUP(K$4&amp;$B$1&amp;$B$2,REDUCA!$1:$1048576,$C46,0)*$D46,"-"))</f>
        <v>58.795039272821889</v>
      </c>
      <c r="L46" s="15">
        <f>IF($B46="","",IFERROR(VLOOKUP(L$4&amp;$B$1&amp;$B$2,REDUCA!$1:$1048576,$C46,0)*$D46,"-"))</f>
        <v>57.919749463197732</v>
      </c>
      <c r="M46" s="15">
        <f>IF($B46="","",IFERROR(VLOOKUP(M$4&amp;$B$1&amp;$B$2,REDUCA!$1:$1048576,$C46,0)*$D46,"-"))</f>
        <v>59.580367633080478</v>
      </c>
      <c r="N46" s="15">
        <f>IF($B46="","",IFERROR(VLOOKUP(N$4&amp;$B$1&amp;$B$2,REDUCA!$1:$1048576,$C46,0)*$D46,"-"))</f>
        <v>57.813020167401504</v>
      </c>
      <c r="O46" s="15">
        <f>IF($B46="","",IFERROR(VLOOKUP(O$4&amp;$B$1&amp;$B$2,REDUCA!$1:$1048576,$C46,0)*$D46,"-"))</f>
        <v>57.890847090894447</v>
      </c>
      <c r="P46" s="15">
        <f>IF($B46="","",IFERROR(VLOOKUP(P$4&amp;$B$1&amp;$B$2,REDUCA!$1:$1048576,$C46,0)*$D46,"-"))</f>
        <v>60.05171790825711</v>
      </c>
      <c r="Q46" s="16"/>
      <c r="R46" s="16"/>
      <c r="S46" s="16"/>
      <c r="T46" s="16"/>
      <c r="U46" s="16"/>
      <c r="V46" s="17"/>
      <c r="W46" s="18"/>
      <c r="X46" s="19"/>
    </row>
    <row r="47" spans="2:24" ht="20.100000000000001" customHeight="1">
      <c r="B47" s="66" t="s">
        <v>28</v>
      </c>
      <c r="C47" s="67">
        <f>HLOOKUP($B47,REDUCA!$1:$2,2,0)</f>
        <v>68</v>
      </c>
      <c r="D47" s="67">
        <v>100</v>
      </c>
      <c r="E47" s="14"/>
      <c r="F47" s="14" t="s">
        <v>179</v>
      </c>
      <c r="G47" s="15">
        <f>IF($B47="","",IFERROR(VLOOKUP(G$4&amp;$B$1&amp;$B$2,REDUCA!$1:$1048576,$C47,0)*$D47,"-"))</f>
        <v>12.152678486728192</v>
      </c>
      <c r="H47" s="15">
        <f>IF($B47="","",IFERROR(VLOOKUP(H$4&amp;$B$1&amp;$B$2,REDUCA!$1:$1048576,$C47,0)*$D47,"-"))</f>
        <v>12.405060861651602</v>
      </c>
      <c r="I47" s="15">
        <f>IF($B47="","",IFERROR(VLOOKUP(I$4&amp;$B$1&amp;$B$2,REDUCA!$1:$1048576,$C47,0)*$D47,"-"))</f>
        <v>11.950618645981036</v>
      </c>
      <c r="J47" s="15">
        <f>IF($B47="","",IFERROR(VLOOKUP(J$4&amp;$B$1&amp;$B$2,REDUCA!$1:$1048576,$C47,0)*$D47,"-"))</f>
        <v>11.364051655327426</v>
      </c>
      <c r="K47" s="15">
        <f>IF($B47="","",IFERROR(VLOOKUP(K$4&amp;$B$1&amp;$B$2,REDUCA!$1:$1048576,$C47,0)*$D47,"-"))</f>
        <v>10.260688304854938</v>
      </c>
      <c r="L47" s="15">
        <f>IF($B47="","",IFERROR(VLOOKUP(L$4&amp;$B$1&amp;$B$2,REDUCA!$1:$1048576,$C47,0)*$D47,"-"))</f>
        <v>9.7422996598153428</v>
      </c>
      <c r="M47" s="15">
        <f>IF($B47="","",IFERROR(VLOOKUP(M$4&amp;$B$1&amp;$B$2,REDUCA!$1:$1048576,$C47,0)*$D47,"-"))</f>
        <v>8.9591436711632291</v>
      </c>
      <c r="N47" s="15">
        <f>IF($B47="","",IFERROR(VLOOKUP(N$4&amp;$B$1&amp;$B$2,REDUCA!$1:$1048576,$C47,0)*$D47,"-"))</f>
        <v>7.9963089135126912</v>
      </c>
      <c r="O47" s="15">
        <f>IF($B47="","",IFERROR(VLOOKUP(O$4&amp;$B$1&amp;$B$2,REDUCA!$1:$1048576,$C47,0)*$D47,"-"))</f>
        <v>8.2563556824114723</v>
      </c>
      <c r="P47" s="15">
        <f>IF($B47="","",IFERROR(VLOOKUP(P$4&amp;$B$1&amp;$B$2,REDUCA!$1:$1048576,$C47,0)*$D47,"-"))</f>
        <v>7.122135624901861</v>
      </c>
      <c r="Q47" s="16"/>
      <c r="R47" s="16"/>
      <c r="S47" s="16"/>
      <c r="T47" s="16"/>
      <c r="U47" s="16"/>
      <c r="V47" s="17"/>
      <c r="W47" s="18"/>
      <c r="X47" s="19"/>
    </row>
    <row r="48" spans="2:24" ht="20.100000000000001" customHeight="1">
      <c r="B48" s="66" t="s">
        <v>29</v>
      </c>
      <c r="C48" s="67">
        <f>HLOOKUP($B48,REDUCA!$1:$2,2,0)</f>
        <v>69</v>
      </c>
      <c r="D48" s="67">
        <v>100</v>
      </c>
      <c r="E48" s="14"/>
      <c r="F48" s="14" t="s">
        <v>180</v>
      </c>
      <c r="G48" s="15">
        <f>IF($B48="","",IFERROR(VLOOKUP(G$4&amp;$B$1&amp;$B$2,REDUCA!$1:$1048576,$C48,0)*$D48,"-"))</f>
        <v>15.113196883352792</v>
      </c>
      <c r="H48" s="15">
        <f>IF($B48="","",IFERROR(VLOOKUP(H$4&amp;$B$1&amp;$B$2,REDUCA!$1:$1048576,$C48,0)*$D48,"-"))</f>
        <v>15.356324351458699</v>
      </c>
      <c r="I48" s="15">
        <f>IF($B48="","",IFERROR(VLOOKUP(I$4&amp;$B$1&amp;$B$2,REDUCA!$1:$1048576,$C48,0)*$D48,"-"))</f>
        <v>15.233762737408465</v>
      </c>
      <c r="J48" s="15">
        <f>IF($B48="","",IFERROR(VLOOKUP(J$4&amp;$B$1&amp;$B$2,REDUCA!$1:$1048576,$C48,0)*$D48,"-"))</f>
        <v>13.982964065879655</v>
      </c>
      <c r="K48" s="15">
        <f>IF($B48="","",IFERROR(VLOOKUP(K$4&amp;$B$1&amp;$B$2,REDUCA!$1:$1048576,$C48,0)*$D48,"-"))</f>
        <v>15.211275525713358</v>
      </c>
      <c r="L48" s="15">
        <f>IF($B48="","",IFERROR(VLOOKUP(L$4&amp;$B$1&amp;$B$2,REDUCA!$1:$1048576,$C48,0)*$D48,"-"))</f>
        <v>13.553434406488346</v>
      </c>
      <c r="M48" s="15">
        <f>IF($B48="","",IFERROR(VLOOKUP(M$4&amp;$B$1&amp;$B$2,REDUCA!$1:$1048576,$C48,0)*$D48,"-"))</f>
        <v>12.537858166024144</v>
      </c>
      <c r="N48" s="15">
        <f>IF($B48="","",IFERROR(VLOOKUP(N$4&amp;$B$1&amp;$B$2,REDUCA!$1:$1048576,$C48,0)*$D48,"-"))</f>
        <v>11.454076375747006</v>
      </c>
      <c r="O48" s="15">
        <f>IF($B48="","",IFERROR(VLOOKUP(O$4&amp;$B$1&amp;$B$2,REDUCA!$1:$1048576,$C48,0)*$D48,"-"))</f>
        <v>11.928308309779212</v>
      </c>
      <c r="P48" s="15">
        <f>IF($B48="","",IFERROR(VLOOKUP(P$4&amp;$B$1&amp;$B$2,REDUCA!$1:$1048576,$C48,0)*$D48,"-"))</f>
        <v>10.425115398536553</v>
      </c>
      <c r="Q48" s="16"/>
      <c r="R48" s="16"/>
      <c r="S48" s="16"/>
      <c r="T48" s="16"/>
      <c r="U48" s="16"/>
      <c r="V48" s="17"/>
      <c r="W48" s="18"/>
      <c r="X48" s="19"/>
    </row>
    <row r="49" spans="2:24" ht="20.100000000000001" customHeight="1">
      <c r="B49" s="66" t="s">
        <v>30</v>
      </c>
      <c r="C49" s="67">
        <f>HLOOKUP($B49,REDUCA!$1:$2,2,0)</f>
        <v>70</v>
      </c>
      <c r="D49" s="67">
        <v>100</v>
      </c>
      <c r="E49" s="20"/>
      <c r="F49" s="20" t="s">
        <v>181</v>
      </c>
      <c r="G49" s="21">
        <f>IF($B49="","",IFERROR(VLOOKUP(G$4&amp;$B$1&amp;$B$2,REDUCA!$1:$1048576,$C49,0)*$D49,"-"))</f>
        <v>63.074290763168186</v>
      </c>
      <c r="H49" s="21">
        <f>IF($B49="","",IFERROR(VLOOKUP(H$4&amp;$B$1&amp;$B$2,REDUCA!$1:$1048576,$C49,0)*$D49,"-"))</f>
        <v>63.135482187319589</v>
      </c>
      <c r="I49" s="21">
        <f>IF($B49="","",IFERROR(VLOOKUP(I$4&amp;$B$1&amp;$B$2,REDUCA!$1:$1048576,$C49,0)*$D49,"-"))</f>
        <v>62.508527943615618</v>
      </c>
      <c r="J49" s="21">
        <f>IF($B49="","",IFERROR(VLOOKUP(J$4&amp;$B$1&amp;$B$2,REDUCA!$1:$1048576,$C49,0)*$D49,"-"))</f>
        <v>62.810757267444238</v>
      </c>
      <c r="K49" s="21">
        <f>IF($B49="","",IFERROR(VLOOKUP(K$4&amp;$B$1&amp;$B$2,REDUCA!$1:$1048576,$C49,0)*$D49,"-"))</f>
        <v>62.880883699711163</v>
      </c>
      <c r="L49" s="21">
        <f>IF($B49="","",IFERROR(VLOOKUP(L$4&amp;$B$1&amp;$B$2,REDUCA!$1:$1048576,$C49,0)*$D49,"-"))</f>
        <v>62.116783980936518</v>
      </c>
      <c r="M49" s="21">
        <f>IF($B49="","",IFERROR(VLOOKUP(M$4&amp;$B$1&amp;$B$2,REDUCA!$1:$1048576,$C49,0)*$D49,"-"))</f>
        <v>63.086107883844065</v>
      </c>
      <c r="N49" s="21">
        <f>IF($B49="","",IFERROR(VLOOKUP(N$4&amp;$B$1&amp;$B$2,REDUCA!$1:$1048576,$C49,0)*$D49,"-"))</f>
        <v>61.573789617454757</v>
      </c>
      <c r="O49" s="21">
        <f>IF($B49="","",IFERROR(VLOOKUP(O$4&amp;$B$1&amp;$B$2,REDUCA!$1:$1048576,$C49,0)*$D49,"-"))</f>
        <v>61.403778005446817</v>
      </c>
      <c r="P49" s="21">
        <f>IF($B49="","",IFERROR(VLOOKUP(P$4&amp;$B$1&amp;$B$2,REDUCA!$1:$1048576,$C49,0)*$D49,"-"))</f>
        <v>62.875268762637802</v>
      </c>
      <c r="Q49" s="16"/>
      <c r="R49" s="16"/>
      <c r="S49" s="16"/>
      <c r="T49" s="16"/>
      <c r="U49" s="16"/>
      <c r="V49" s="17"/>
      <c r="W49" s="18"/>
      <c r="X49" s="19"/>
    </row>
    <row r="50" spans="2:24" ht="20.100000000000001" customHeight="1">
      <c r="C50" s="67"/>
      <c r="D50" s="67"/>
      <c r="E50" s="75" t="s">
        <v>122</v>
      </c>
      <c r="F50" s="75"/>
      <c r="G50" s="12" t="str">
        <f>IF($B50="","",IFERROR(VLOOKUP(G$4&amp;$B$1&amp;$B$2,REDUCA!$1:$1048576,$C50,0)*$D50,"-"))</f>
        <v/>
      </c>
      <c r="H50" s="12" t="str">
        <f>IF($B50="","",IFERROR(VLOOKUP(H$4&amp;$B$1&amp;$B$2,REDUCA!$1:$1048576,$C50,0)*$D50,"-"))</f>
        <v/>
      </c>
      <c r="I50" s="12" t="str">
        <f>IF($B50="","",IFERROR(VLOOKUP(I$4&amp;$B$1&amp;$B$2,REDUCA!$1:$1048576,$C50,0)*$D50,"-"))</f>
        <v/>
      </c>
      <c r="J50" s="12" t="str">
        <f>IF($B50="","",IFERROR(VLOOKUP(J$4&amp;$B$1&amp;$B$2,REDUCA!$1:$1048576,$C50,0)*$D50,"-"))</f>
        <v/>
      </c>
      <c r="K50" s="12" t="str">
        <f>IF($B50="","",IFERROR(VLOOKUP(K$4&amp;$B$1&amp;$B$2,REDUCA!$1:$1048576,$C50,0)*$D50,"-"))</f>
        <v/>
      </c>
      <c r="L50" s="12" t="str">
        <f>IF($B50="","",IFERROR(VLOOKUP(L$4&amp;$B$1&amp;$B$2,REDUCA!$1:$1048576,$C50,0)*$D50,"-"))</f>
        <v/>
      </c>
      <c r="M50" s="13" t="str">
        <f>IF($B50="","",IFERROR(VLOOKUP(M$4&amp;$B$1&amp;$B$2,REDUCA!$1:$1048576,$C50,0)*$D50,"-"))</f>
        <v/>
      </c>
      <c r="N50" s="13" t="str">
        <f>IF($B50="","",IFERROR(VLOOKUP(N$4&amp;$B$1&amp;$B$2,REDUCA!$1:$1048576,$C50,0)*$D50,"-"))</f>
        <v/>
      </c>
      <c r="O50" s="13" t="str">
        <f>IF($B50="","",IFERROR(VLOOKUP(O$4&amp;$B$1&amp;$B$2,REDUCA!$1:$1048576,$C50,0)*$D50,"-"))</f>
        <v/>
      </c>
      <c r="P50" s="13" t="str">
        <f>IF($B50="","",IFERROR(VLOOKUP(P$4&amp;$B$1&amp;$B$2,REDUCA!$1:$1048576,$C50,0)*$D50,"-"))</f>
        <v/>
      </c>
      <c r="Q50" s="8"/>
      <c r="R50" s="8"/>
      <c r="S50" s="8"/>
      <c r="V50" s="9"/>
      <c r="W50" s="10"/>
      <c r="X50" s="10"/>
    </row>
    <row r="51" spans="2:24" ht="20.100000000000001" customHeight="1">
      <c r="B51" s="66" t="s">
        <v>5</v>
      </c>
      <c r="C51" s="67">
        <f>HLOOKUP($B51,REDUCA!$1:$2,2,0)</f>
        <v>9</v>
      </c>
      <c r="D51" s="67">
        <v>100</v>
      </c>
      <c r="E51" s="14"/>
      <c r="F51" s="14" t="s">
        <v>182</v>
      </c>
      <c r="G51" s="15">
        <f>IF($B51="","",IFERROR(VLOOKUP(G$4&amp;$B$1&amp;$B$2,REDUCA!$1:$1048576,$C51,0)*$D51,"-"))</f>
        <v>4.8718646436447983</v>
      </c>
      <c r="H51" s="15">
        <f>IF($B51="","",IFERROR(VLOOKUP(H$4&amp;$B$1&amp;$B$2,REDUCA!$1:$1048576,$C51,0)*$D51,"-"))</f>
        <v>4.2096176880321847</v>
      </c>
      <c r="I51" s="15">
        <f>IF($B51="","",IFERROR(VLOOKUP(I$4&amp;$B$1&amp;$B$2,REDUCA!$1:$1048576,$C51,0)*$D51,"-"))</f>
        <v>3.6009179646614617</v>
      </c>
      <c r="J51" s="15">
        <f>IF($B51="","",IFERROR(VLOOKUP(J$4&amp;$B$1&amp;$B$2,REDUCA!$1:$1048576,$C51,0)*$D51,"-"))</f>
        <v>4.1581894941241604</v>
      </c>
      <c r="K51" s="15">
        <f>IF($B51="","",IFERROR(VLOOKUP(K$4&amp;$B$1&amp;$B$2,REDUCA!$1:$1048576,$C51,0)*$D51,"-"))</f>
        <v>3.8611744910053281</v>
      </c>
      <c r="L51" s="15">
        <f>IF($B51="","",IFERROR(VLOOKUP(L$4&amp;$B$1&amp;$B$2,REDUCA!$1:$1048576,$C51,0)*$D51,"-"))</f>
        <v>3.3775834746690521</v>
      </c>
      <c r="M51" s="15">
        <f>IF($B51="","",IFERROR(VLOOKUP(M$4&amp;$B$1&amp;$B$2,REDUCA!$1:$1048576,$C51,0)*$D51,"-"))</f>
        <v>3.6525033435495837</v>
      </c>
      <c r="N51" s="15">
        <f>IF($B51="","",IFERROR(VLOOKUP(N$4&amp;$B$1&amp;$B$2,REDUCA!$1:$1048576,$C51,0)*$D51,"-"))</f>
        <v>3.5589356931065392</v>
      </c>
      <c r="O51" s="15">
        <f>IF($B51="","",IFERROR(VLOOKUP(O$4&amp;$B$1&amp;$B$2,REDUCA!$1:$1048576,$C51,0)*$D51,"-"))</f>
        <v>3.2272970789610431</v>
      </c>
      <c r="P51" s="15">
        <f>IF($B51="","",IFERROR(VLOOKUP(P$4&amp;$B$1&amp;$B$2,REDUCA!$1:$1048576,$C51,0)*$D51,"-"))</f>
        <v>2.919522677007345</v>
      </c>
      <c r="Q51" s="16"/>
      <c r="R51" s="16"/>
      <c r="S51" s="16"/>
      <c r="T51" s="16"/>
      <c r="U51" s="16"/>
      <c r="V51" s="17"/>
      <c r="W51" s="18"/>
      <c r="X51" s="19"/>
    </row>
    <row r="52" spans="2:24" ht="26.25" customHeight="1">
      <c r="B52" s="66" t="s">
        <v>6</v>
      </c>
      <c r="C52" s="67">
        <f>HLOOKUP($B52,REDUCA!$1:$2,2,0)</f>
        <v>10</v>
      </c>
      <c r="D52" s="67">
        <v>1</v>
      </c>
      <c r="E52" s="14"/>
      <c r="F52" s="14" t="s">
        <v>162</v>
      </c>
      <c r="G52" s="15">
        <f>IF($B52="","",IFERROR(VLOOKUP(G$4&amp;$B$1&amp;$B$2,REDUCA!$1:$1048576,$C52,0)*$D52,"-"))</f>
        <v>7.5373601151225786</v>
      </c>
      <c r="H52" s="15">
        <f>IF($B52="","",IFERROR(VLOOKUP(H$4&amp;$B$1&amp;$B$2,REDUCA!$1:$1048576,$C52,0)*$D52,"-"))</f>
        <v>7.717906507448216</v>
      </c>
      <c r="I52" s="15">
        <f>IF($B52="","",IFERROR(VLOOKUP(I$4&amp;$B$1&amp;$B$2,REDUCA!$1:$1048576,$C52,0)*$D52,"-"))</f>
        <v>7.8347563105979878</v>
      </c>
      <c r="J52" s="15">
        <f>IF($B52="","",IFERROR(VLOOKUP(J$4&amp;$B$1&amp;$B$2,REDUCA!$1:$1048576,$C52,0)*$D52,"-"))</f>
        <v>7.965813932877027</v>
      </c>
      <c r="K52" s="15">
        <f>IF($B52="","",IFERROR(VLOOKUP(K$4&amp;$B$1&amp;$B$2,REDUCA!$1:$1048576,$C52,0)*$D52,"-"))</f>
        <v>8.1160873767127075</v>
      </c>
      <c r="L52" s="15">
        <f>IF($B52="","",IFERROR(VLOOKUP(L$4&amp;$B$1&amp;$B$2,REDUCA!$1:$1048576,$C52,0)*$D52,"-"))</f>
        <v>8.3994511057150394</v>
      </c>
      <c r="M52" s="15">
        <f>IF($B52="","",IFERROR(VLOOKUP(M$4&amp;$B$1&amp;$B$2,REDUCA!$1:$1048576,$C52,0)*$D52,"-"))</f>
        <v>8.5394264885667539</v>
      </c>
      <c r="N52" s="15">
        <f>IF($B52="","",IFERROR(VLOOKUP(N$4&amp;$B$1&amp;$B$2,REDUCA!$1:$1048576,$C52,0)*$D52,"-"))</f>
        <v>8.5881150111830049</v>
      </c>
      <c r="O52" s="15">
        <f>IF($B52="","",IFERROR(VLOOKUP(O$4&amp;$B$1&amp;$B$2,REDUCA!$1:$1048576,$C52,0)*$D52,"-"))</f>
        <v>8.6369129973864904</v>
      </c>
      <c r="P52" s="15">
        <f>IF($B52="","",IFERROR(VLOOKUP(P$4&amp;$B$1&amp;$B$2,REDUCA!$1:$1048576,$C52,0)*$D52,"-"))</f>
        <v>8.767005625913713</v>
      </c>
      <c r="Q52" s="16"/>
      <c r="R52" s="16"/>
      <c r="S52" s="16"/>
      <c r="T52" s="16"/>
      <c r="U52" s="16"/>
      <c r="V52" s="17"/>
      <c r="W52" s="18"/>
      <c r="X52" s="19"/>
    </row>
    <row r="53" spans="2:24" ht="20.100000000000001" customHeight="1">
      <c r="B53" s="66" t="s">
        <v>84</v>
      </c>
      <c r="C53" s="67">
        <f>HLOOKUP($B53,REDUCA!$1:$2,2,0)</f>
        <v>37</v>
      </c>
      <c r="D53" s="67">
        <v>100</v>
      </c>
      <c r="E53" s="20"/>
      <c r="F53" s="20" t="s">
        <v>91</v>
      </c>
      <c r="G53" s="21">
        <f>IF($B53="","",IFERROR(VLOOKUP(G$4&amp;$B$1&amp;$B$2,REDUCA!$1:$1048576,$C53,0)*$D53,"-"))</f>
        <v>4.3134825780601513</v>
      </c>
      <c r="H53" s="21">
        <f>IF($B53="","",IFERROR(VLOOKUP(H$4&amp;$B$1&amp;$B$2,REDUCA!$1:$1048576,$C53,0)*$D53,"-"))</f>
        <v>4.779918533774663</v>
      </c>
      <c r="I53" s="21">
        <f>IF($B53="","",IFERROR(VLOOKUP(I$4&amp;$B$1&amp;$B$2,REDUCA!$1:$1048576,$C53,0)*$D53,"-"))</f>
        <v>5.0207913708720682</v>
      </c>
      <c r="J53" s="21">
        <f>IF($B53="","",IFERROR(VLOOKUP(J$4&amp;$B$1&amp;$B$2,REDUCA!$1:$1048576,$C53,0)*$D53,"-"))</f>
        <v>5.1994255701965182</v>
      </c>
      <c r="K53" s="21">
        <f>IF($B53="","",IFERROR(VLOOKUP(K$4&amp;$B$1&amp;$B$2,REDUCA!$1:$1048576,$C53,0)*$D53,"-"))</f>
        <v>5.539437264948778</v>
      </c>
      <c r="L53" s="21">
        <f>IF($B53="","",IFERROR(VLOOKUP(L$4&amp;$B$1&amp;$B$2,REDUCA!$1:$1048576,$C53,0)*$D53,"-"))</f>
        <v>5.3200544029073189</v>
      </c>
      <c r="M53" s="21">
        <f>IF($B53="","",IFERROR(VLOOKUP(M$4&amp;$B$1&amp;$B$2,REDUCA!$1:$1048576,$C53,0)*$D53,"-"))</f>
        <v>5.5478440296101068</v>
      </c>
      <c r="N53" s="21">
        <f>IF($B53="","",IFERROR(VLOOKUP(N$4&amp;$B$1&amp;$B$2,REDUCA!$1:$1048576,$C53,0)*$D53,"-"))</f>
        <v>5.4435361498607842</v>
      </c>
      <c r="O53" s="21">
        <f>IF($B53="","",IFERROR(VLOOKUP(O$4&amp;$B$1&amp;$B$2,REDUCA!$1:$1048576,$C53,0)*$D53,"-"))</f>
        <v>4.4198190196579752</v>
      </c>
      <c r="P53" s="21">
        <f>IF($B53="","",IFERROR(VLOOKUP(P$4&amp;$B$1&amp;$B$2,REDUCA!$1:$1048576,$C53,0)*$D53,"-"))</f>
        <v>3.6925347563251822</v>
      </c>
      <c r="Q53" s="16"/>
      <c r="R53" s="16"/>
      <c r="S53" s="16"/>
      <c r="T53" s="16"/>
      <c r="U53" s="16"/>
      <c r="V53" s="17"/>
      <c r="W53" s="18"/>
      <c r="X53" s="19"/>
    </row>
    <row r="54" spans="2:24" ht="20.100000000000001" customHeight="1">
      <c r="C54" s="67"/>
      <c r="D54" s="67"/>
      <c r="E54" s="75" t="s">
        <v>175</v>
      </c>
      <c r="F54" s="75"/>
      <c r="G54" s="12" t="str">
        <f>IF($B54="","",IFERROR(VLOOKUP(G$4&amp;$B$1&amp;$B$2,REDUCA!$1:$1048576,$C54,0)*$D54,"-"))</f>
        <v/>
      </c>
      <c r="H54" s="12" t="str">
        <f>IF($B54="","",IFERROR(VLOOKUP(H$4&amp;$B$1&amp;$B$2,REDUCA!$1:$1048576,$C54,0)*$D54,"-"))</f>
        <v/>
      </c>
      <c r="I54" s="12" t="str">
        <f>IF($B54="","",IFERROR(VLOOKUP(I$4&amp;$B$1&amp;$B$2,REDUCA!$1:$1048576,$C54,0)*$D54,"-"))</f>
        <v/>
      </c>
      <c r="J54" s="12" t="str">
        <f>IF($B54="","",IFERROR(VLOOKUP(J$4&amp;$B$1&amp;$B$2,REDUCA!$1:$1048576,$C54,0)*$D54,"-"))</f>
        <v/>
      </c>
      <c r="K54" s="12" t="str">
        <f>IF($B54="","",IFERROR(VLOOKUP(K$4&amp;$B$1&amp;$B$2,REDUCA!$1:$1048576,$C54,0)*$D54,"-"))</f>
        <v/>
      </c>
      <c r="L54" s="12" t="str">
        <f>IF($B54="","",IFERROR(VLOOKUP(L$4&amp;$B$1&amp;$B$2,REDUCA!$1:$1048576,$C54,0)*$D54,"-"))</f>
        <v/>
      </c>
      <c r="M54" s="13" t="str">
        <f>IF($B54="","",IFERROR(VLOOKUP(M$4&amp;$B$1&amp;$B$2,REDUCA!$1:$1048576,$C54,0)*$D54,"-"))</f>
        <v/>
      </c>
      <c r="N54" s="13" t="str">
        <f>IF($B54="","",IFERROR(VLOOKUP(N$4&amp;$B$1&amp;$B$2,REDUCA!$1:$1048576,$C54,0)*$D54,"-"))</f>
        <v/>
      </c>
      <c r="O54" s="13" t="str">
        <f>IF($B54="","",IFERROR(VLOOKUP(O$4&amp;$B$1&amp;$B$2,REDUCA!$1:$1048576,$C54,0)*$D54,"-"))</f>
        <v/>
      </c>
      <c r="P54" s="13" t="str">
        <f>IF($B54="","",IFERROR(VLOOKUP(P$4&amp;$B$1&amp;$B$2,REDUCA!$1:$1048576,$C54,0)*$D54,"-"))</f>
        <v/>
      </c>
      <c r="Q54" s="8"/>
      <c r="R54" s="8"/>
      <c r="S54" s="8"/>
      <c r="V54" s="9"/>
      <c r="W54" s="10"/>
      <c r="X54" s="10"/>
    </row>
    <row r="55" spans="2:24" ht="20.100000000000001" customHeight="1">
      <c r="B55" s="66" t="s">
        <v>7</v>
      </c>
      <c r="C55" s="67">
        <f>HLOOKUP($B55,REDUCA!$1:$2,2,0)</f>
        <v>11</v>
      </c>
      <c r="D55" s="67">
        <v>100</v>
      </c>
      <c r="E55" s="14"/>
      <c r="F55" s="14" t="s">
        <v>124</v>
      </c>
      <c r="G55" s="15">
        <f>IF($B55="","",IFERROR(VLOOKUP(G$4&amp;$B$1&amp;$B$2,REDUCA!$1:$1048576,$C55,0)*$D55,"-"))</f>
        <v>8.4934127234055765</v>
      </c>
      <c r="H55" s="15">
        <f>IF($B55="","",IFERROR(VLOOKUP(H$4&amp;$B$1&amp;$B$2,REDUCA!$1:$1048576,$C55,0)*$D55,"-"))</f>
        <v>6.9133802277983545</v>
      </c>
      <c r="I55" s="15">
        <f>IF($B55="","",IFERROR(VLOOKUP(I$4&amp;$B$1&amp;$B$2,REDUCA!$1:$1048576,$C55,0)*$D55,"-"))</f>
        <v>6.1284312981107547</v>
      </c>
      <c r="J55" s="15">
        <f>IF($B55="","",IFERROR(VLOOKUP(J$4&amp;$B$1&amp;$B$2,REDUCA!$1:$1048576,$C55,0)*$D55,"-"))</f>
        <v>6.6218094538809682</v>
      </c>
      <c r="K55" s="15">
        <f>IF($B55="","",IFERROR(VLOOKUP(K$4&amp;$B$1&amp;$B$2,REDUCA!$1:$1048576,$C55,0)*$D55,"-"))</f>
        <v>6.3668062822499021</v>
      </c>
      <c r="L55" s="15">
        <f>IF($B55="","",IFERROR(VLOOKUP(L$4&amp;$B$1&amp;$B$2,REDUCA!$1:$1048576,$C55,0)*$D55,"-"))</f>
        <v>5.3116359465898144</v>
      </c>
      <c r="M55" s="15">
        <f>IF($B55="","",IFERROR(VLOOKUP(M$4&amp;$B$1&amp;$B$2,REDUCA!$1:$1048576,$C55,0)*$D55,"-"))</f>
        <v>5.8944320360204969</v>
      </c>
      <c r="N55" s="15">
        <f>IF($B55="","",IFERROR(VLOOKUP(N$4&amp;$B$1&amp;$B$2,REDUCA!$1:$1048576,$C55,0)*$D55,"-"))</f>
        <v>6.7621619191061262</v>
      </c>
      <c r="O55" s="15">
        <f>IF($B55="","",IFERROR(VLOOKUP(O$4&amp;$B$1&amp;$B$2,REDUCA!$1:$1048576,$C55,0)*$D55,"-"))</f>
        <v>6.4451774121836589</v>
      </c>
      <c r="P55" s="15">
        <f>IF($B55="","",IFERROR(VLOOKUP(P$4&amp;$B$1&amp;$B$2,REDUCA!$1:$1048576,$C55,0)*$D55,"-"))</f>
        <v>7.1874039911231575</v>
      </c>
      <c r="Q55" s="16"/>
      <c r="R55" s="16"/>
      <c r="S55" s="16"/>
      <c r="T55" s="16"/>
      <c r="U55" s="16"/>
      <c r="V55" s="17"/>
      <c r="W55" s="18"/>
      <c r="X55" s="19"/>
    </row>
    <row r="56" spans="2:24" ht="20.100000000000001" customHeight="1">
      <c r="B56" s="66" t="s">
        <v>8</v>
      </c>
      <c r="C56" s="67">
        <f>HLOOKUP($B56,REDUCA!$1:$2,2,0)</f>
        <v>12</v>
      </c>
      <c r="D56" s="67">
        <v>100</v>
      </c>
      <c r="E56" s="14"/>
      <c r="F56" s="14" t="s">
        <v>125</v>
      </c>
      <c r="G56" s="15">
        <f>IF($B56="","",IFERROR(VLOOKUP(G$4&amp;$B$1&amp;$B$2,REDUCA!$1:$1048576,$C56,0)*$D56,"-"))</f>
        <v>1.3830915508339658</v>
      </c>
      <c r="H56" s="15">
        <f>IF($B56="","",IFERROR(VLOOKUP(H$4&amp;$B$1&amp;$B$2,REDUCA!$1:$1048576,$C56,0)*$D56,"-"))</f>
        <v>1.204485813000008</v>
      </c>
      <c r="I56" s="15">
        <f>IF($B56="","",IFERROR(VLOOKUP(I$4&amp;$B$1&amp;$B$2,REDUCA!$1:$1048576,$C56,0)*$D56,"-"))</f>
        <v>1.4277481584786202</v>
      </c>
      <c r="J56" s="15">
        <f>IF($B56="","",IFERROR(VLOOKUP(J$4&amp;$B$1&amp;$B$2,REDUCA!$1:$1048576,$C56,0)*$D56,"-"))</f>
        <v>1.0528811199795938</v>
      </c>
      <c r="K56" s="15">
        <f>IF($B56="","",IFERROR(VLOOKUP(K$4&amp;$B$1&amp;$B$2,REDUCA!$1:$1048576,$C56,0)*$D56,"-"))</f>
        <v>1.3587695474040415</v>
      </c>
      <c r="L56" s="15">
        <f>IF($B56="","",IFERROR(VLOOKUP(L$4&amp;$B$1&amp;$B$2,REDUCA!$1:$1048576,$C56,0)*$D56,"-"))</f>
        <v>1.2362011114548952</v>
      </c>
      <c r="M56" s="15">
        <f>IF($B56="","",IFERROR(VLOOKUP(M$4&amp;$B$1&amp;$B$2,REDUCA!$1:$1048576,$C56,0)*$D56,"-"))</f>
        <v>1.1837797943485415</v>
      </c>
      <c r="N56" s="15">
        <f>IF($B56="","",IFERROR(VLOOKUP(N$4&amp;$B$1&amp;$B$2,REDUCA!$1:$1048576,$C56,0)*$D56,"-"))</f>
        <v>1.0059132734747729</v>
      </c>
      <c r="O56" s="15">
        <f>IF($B56="","",IFERROR(VLOOKUP(O$4&amp;$B$1&amp;$B$2,REDUCA!$1:$1048576,$C56,0)*$D56,"-"))</f>
        <v>0.90195768506992002</v>
      </c>
      <c r="P56" s="15">
        <f>IF($B56="","",IFERROR(VLOOKUP(P$4&amp;$B$1&amp;$B$2,REDUCA!$1:$1048576,$C56,0)*$D56,"-"))</f>
        <v>1.2135267915113479</v>
      </c>
      <c r="Q56" s="16"/>
      <c r="R56" s="16"/>
      <c r="S56" s="16"/>
      <c r="T56" s="16"/>
      <c r="U56" s="16"/>
      <c r="V56" s="17"/>
      <c r="W56" s="18"/>
      <c r="X56" s="19"/>
    </row>
    <row r="57" spans="2:24" ht="20.100000000000001" customHeight="1">
      <c r="B57" s="66" t="s">
        <v>9</v>
      </c>
      <c r="C57" s="67">
        <f>HLOOKUP($B57,REDUCA!$1:$2,2,0)</f>
        <v>13</v>
      </c>
      <c r="D57" s="67">
        <v>100</v>
      </c>
      <c r="E57" s="14"/>
      <c r="F57" s="14" t="s">
        <v>126</v>
      </c>
      <c r="G57" s="15">
        <f>IF($B57="","",IFERROR(VLOOKUP(G$4&amp;$B$1&amp;$B$2,REDUCA!$1:$1048576,$C57,0)*$D57,"-"))</f>
        <v>3.7503050351764302</v>
      </c>
      <c r="H57" s="15">
        <f>IF($B57="","",IFERROR(VLOOKUP(H$4&amp;$B$1&amp;$B$2,REDUCA!$1:$1048576,$C57,0)*$D57,"-"))</f>
        <v>3.8615724941123855</v>
      </c>
      <c r="I57" s="15">
        <f>IF($B57="","",IFERROR(VLOOKUP(I$4&amp;$B$1&amp;$B$2,REDUCA!$1:$1048576,$C57,0)*$D57,"-"))</f>
        <v>3.7588097899904902</v>
      </c>
      <c r="J57" s="15">
        <f>IF($B57="","",IFERROR(VLOOKUP(J$4&amp;$B$1&amp;$B$2,REDUCA!$1:$1048576,$C57,0)*$D57,"-"))</f>
        <v>3.7773299101967055</v>
      </c>
      <c r="K57" s="15">
        <f>IF($B57="","",IFERROR(VLOOKUP(K$4&amp;$B$1&amp;$B$2,REDUCA!$1:$1048576,$C57,0)*$D57,"-"))</f>
        <v>3.1706033221136867</v>
      </c>
      <c r="L57" s="15">
        <f>IF($B57="","",IFERROR(VLOOKUP(L$4&amp;$B$1&amp;$B$2,REDUCA!$1:$1048576,$C57,0)*$D57,"-"))</f>
        <v>3.1033217916661653</v>
      </c>
      <c r="M57" s="15">
        <f>IF($B57="","",IFERROR(VLOOKUP(M$4&amp;$B$1&amp;$B$2,REDUCA!$1:$1048576,$C57,0)*$D57,"-"))</f>
        <v>2.7905764883783402</v>
      </c>
      <c r="N57" s="15">
        <f>IF($B57="","",IFERROR(VLOOKUP(N$4&amp;$B$1&amp;$B$2,REDUCA!$1:$1048576,$C57,0)*$D57,"-"))</f>
        <v>2.2993427059685825</v>
      </c>
      <c r="O57" s="15">
        <f>IF($B57="","",IFERROR(VLOOKUP(O$4&amp;$B$1&amp;$B$2,REDUCA!$1:$1048576,$C57,0)*$D57,"-"))</f>
        <v>2.746814630312886</v>
      </c>
      <c r="P57" s="15">
        <f>IF($B57="","",IFERROR(VLOOKUP(P$4&amp;$B$1&amp;$B$2,REDUCA!$1:$1048576,$C57,0)*$D57,"-"))</f>
        <v>2.3584036625488571</v>
      </c>
      <c r="Q57" s="16"/>
      <c r="R57" s="16"/>
      <c r="S57" s="16"/>
      <c r="T57" s="16"/>
      <c r="U57" s="16"/>
      <c r="V57" s="17"/>
      <c r="W57" s="18"/>
      <c r="X57" s="19"/>
    </row>
    <row r="58" spans="2:24" ht="20.100000000000001" customHeight="1">
      <c r="B58" s="66" t="s">
        <v>10</v>
      </c>
      <c r="C58" s="67">
        <f>HLOOKUP($B58,REDUCA!$1:$2,2,0)</f>
        <v>14</v>
      </c>
      <c r="D58" s="67">
        <v>100</v>
      </c>
      <c r="E58" s="14"/>
      <c r="F58" s="14" t="s">
        <v>127</v>
      </c>
      <c r="G58" s="15">
        <f>IF($B58="","",IFERROR(VLOOKUP(G$4&amp;$B$1&amp;$B$2,REDUCA!$1:$1048576,$C58,0)*$D58,"-"))</f>
        <v>5.9871047598914533</v>
      </c>
      <c r="H58" s="15">
        <f>IF($B58="","",IFERROR(VLOOKUP(H$4&amp;$B$1&amp;$B$2,REDUCA!$1:$1048576,$C58,0)*$D58,"-"))</f>
        <v>6.4813935296834337</v>
      </c>
      <c r="I58" s="15">
        <f>IF($B58="","",IFERROR(VLOOKUP(I$4&amp;$B$1&amp;$B$2,REDUCA!$1:$1048576,$C58,0)*$D58,"-"))</f>
        <v>6.0316752440937638</v>
      </c>
      <c r="J58" s="15">
        <f>IF($B58="","",IFERROR(VLOOKUP(J$4&amp;$B$1&amp;$B$2,REDUCA!$1:$1048576,$C58,0)*$D58,"-"))</f>
        <v>5.7813347782947391</v>
      </c>
      <c r="K58" s="15">
        <f>IF($B58="","",IFERROR(VLOOKUP(K$4&amp;$B$1&amp;$B$2,REDUCA!$1:$1048576,$C58,0)*$D58,"-"))</f>
        <v>5.0780372877416244</v>
      </c>
      <c r="L58" s="15">
        <f>IF($B58="","",IFERROR(VLOOKUP(L$4&amp;$B$1&amp;$B$2,REDUCA!$1:$1048576,$C58,0)*$D58,"-"))</f>
        <v>4.8853012659390345</v>
      </c>
      <c r="M58" s="15">
        <f>IF($B58="","",IFERROR(VLOOKUP(M$4&amp;$B$1&amp;$B$2,REDUCA!$1:$1048576,$C58,0)*$D58,"-"))</f>
        <v>4.4566967537301982</v>
      </c>
      <c r="N58" s="15">
        <f>IF($B58="","",IFERROR(VLOOKUP(N$4&amp;$B$1&amp;$B$2,REDUCA!$1:$1048576,$C58,0)*$D58,"-"))</f>
        <v>4.1503295777856923</v>
      </c>
      <c r="O58" s="15">
        <f>IF($B58="","",IFERROR(VLOOKUP(O$4&amp;$B$1&amp;$B$2,REDUCA!$1:$1048576,$C58,0)*$D58,"-"))</f>
        <v>4.0754465955163415</v>
      </c>
      <c r="P58" s="15">
        <f>IF($B58="","",IFERROR(VLOOKUP(P$4&amp;$B$1&amp;$B$2,REDUCA!$1:$1048576,$C58,0)*$D58,"-"))</f>
        <v>3.0383085106842551</v>
      </c>
      <c r="Q58" s="16"/>
      <c r="R58" s="16"/>
      <c r="S58" s="16"/>
      <c r="T58" s="16"/>
      <c r="U58" s="16"/>
      <c r="V58" s="17"/>
      <c r="W58" s="18"/>
      <c r="X58" s="19"/>
    </row>
    <row r="59" spans="2:24" ht="20.100000000000001" customHeight="1">
      <c r="B59" s="66" t="s">
        <v>11</v>
      </c>
      <c r="C59" s="67">
        <f>HLOOKUP($B59,REDUCA!$1:$2,2,0)</f>
        <v>15</v>
      </c>
      <c r="D59" s="67">
        <v>100</v>
      </c>
      <c r="E59" s="14"/>
      <c r="F59" s="14" t="s">
        <v>128</v>
      </c>
      <c r="G59" s="15">
        <f>IF($B59="","",IFERROR(VLOOKUP(G$4&amp;$B$1&amp;$B$2,REDUCA!$1:$1048576,$C59,0)*$D59,"-"))</f>
        <v>17.126279020496334</v>
      </c>
      <c r="H59" s="15">
        <f>IF($B59="","",IFERROR(VLOOKUP(H$4&amp;$B$1&amp;$B$2,REDUCA!$1:$1048576,$C59,0)*$D59,"-"))</f>
        <v>17.238495069411172</v>
      </c>
      <c r="I59" s="15">
        <f>IF($B59="","",IFERROR(VLOOKUP(I$4&amp;$B$1&amp;$B$2,REDUCA!$1:$1048576,$C59,0)*$D59,"-"))</f>
        <v>16.793138989227963</v>
      </c>
      <c r="J59" s="15">
        <f>IF($B59="","",IFERROR(VLOOKUP(J$4&amp;$B$1&amp;$B$2,REDUCA!$1:$1048576,$C59,0)*$D59,"-"))</f>
        <v>16.060097520483694</v>
      </c>
      <c r="K59" s="15">
        <f>IF($B59="","",IFERROR(VLOOKUP(K$4&amp;$B$1&amp;$B$2,REDUCA!$1:$1048576,$C59,0)*$D59,"-"))</f>
        <v>14.798325628524006</v>
      </c>
      <c r="L59" s="15">
        <f>IF($B59="","",IFERROR(VLOOKUP(L$4&amp;$B$1&amp;$B$2,REDUCA!$1:$1048576,$C59,0)*$D59,"-"))</f>
        <v>14.442873120743624</v>
      </c>
      <c r="M59" s="15">
        <f>IF($B59="","",IFERROR(VLOOKUP(M$4&amp;$B$1&amp;$B$2,REDUCA!$1:$1048576,$C59,0)*$D59,"-"))</f>
        <v>12.625975111016366</v>
      </c>
      <c r="N59" s="15">
        <f>IF($B59="","",IFERROR(VLOOKUP(N$4&amp;$B$1&amp;$B$2,REDUCA!$1:$1048576,$C59,0)*$D59,"-"))</f>
        <v>12.94170115650137</v>
      </c>
      <c r="O59" s="15">
        <f>IF($B59="","",IFERROR(VLOOKUP(O$4&amp;$B$1&amp;$B$2,REDUCA!$1:$1048576,$C59,0)*$D59,"-"))</f>
        <v>13.169867105400545</v>
      </c>
      <c r="P59" s="15">
        <f>IF($B59="","",IFERROR(VLOOKUP(P$4&amp;$B$1&amp;$B$2,REDUCA!$1:$1048576,$C59,0)*$D59,"-"))</f>
        <v>12.30852542308706</v>
      </c>
      <c r="Q59" s="16"/>
      <c r="R59" s="16"/>
      <c r="S59" s="16"/>
      <c r="T59" s="16"/>
      <c r="U59" s="16"/>
      <c r="V59" s="17"/>
      <c r="W59" s="18"/>
      <c r="X59" s="19"/>
    </row>
    <row r="60" spans="2:24" ht="20.100000000000001" customHeight="1">
      <c r="B60" s="66" t="s">
        <v>12</v>
      </c>
      <c r="C60" s="67">
        <f>HLOOKUP($B60,REDUCA!$1:$2,2,0)</f>
        <v>16</v>
      </c>
      <c r="D60" s="67">
        <v>100</v>
      </c>
      <c r="E60" s="14"/>
      <c r="F60" s="14" t="s">
        <v>129</v>
      </c>
      <c r="G60" s="15">
        <f>IF($B60="","",IFERROR(VLOOKUP(G$4&amp;$B$1&amp;$B$2,REDUCA!$1:$1048576,$C60,0)*$D60,"-"))</f>
        <v>3.41580068943024</v>
      </c>
      <c r="H60" s="15">
        <f>IF($B60="","",IFERROR(VLOOKUP(H$4&amp;$B$1&amp;$B$2,REDUCA!$1:$1048576,$C60,0)*$D60,"-"))</f>
        <v>3.3650595044368896</v>
      </c>
      <c r="I60" s="15">
        <f>IF($B60="","",IFERROR(VLOOKUP(I$4&amp;$B$1&amp;$B$2,REDUCA!$1:$1048576,$C60,0)*$D60,"-"))</f>
        <v>3.2924840095057153</v>
      </c>
      <c r="J60" s="15">
        <f>IF($B60="","",IFERROR(VLOOKUP(J$4&amp;$B$1&amp;$B$2,REDUCA!$1:$1048576,$C60,0)*$D60,"-"))</f>
        <v>3.3062571200257094</v>
      </c>
      <c r="K60" s="15">
        <f>IF($B60="","",IFERROR(VLOOKUP(K$4&amp;$B$1&amp;$B$2,REDUCA!$1:$1048576,$C60,0)*$D60,"-"))</f>
        <v>3.9107078983980692</v>
      </c>
      <c r="L60" s="15">
        <f>IF($B60="","",IFERROR(VLOOKUP(L$4&amp;$B$1&amp;$B$2,REDUCA!$1:$1048576,$C60,0)*$D60,"-"))</f>
        <v>3.7001165464212269</v>
      </c>
      <c r="M60" s="15">
        <f>IF($B60="","",IFERROR(VLOOKUP(M$4&amp;$B$1&amp;$B$2,REDUCA!$1:$1048576,$C60,0)*$D60,"-"))</f>
        <v>3.1458719246084614</v>
      </c>
      <c r="N60" s="15">
        <f>IF($B60="","",IFERROR(VLOOKUP(N$4&amp;$B$1&amp;$B$2,REDUCA!$1:$1048576,$C60,0)*$D60,"-"))</f>
        <v>3.1445605081112675</v>
      </c>
      <c r="O60" s="15">
        <f>IF($B60="","",IFERROR(VLOOKUP(O$4&amp;$B$1&amp;$B$2,REDUCA!$1:$1048576,$C60,0)*$D60,"-"))</f>
        <v>3.2307469266341107</v>
      </c>
      <c r="P60" s="15">
        <f>IF($B60="","",IFERROR(VLOOKUP(P$4&amp;$B$1&amp;$B$2,REDUCA!$1:$1048576,$C60,0)*$D60,"-"))</f>
        <v>2.7114622115413693</v>
      </c>
      <c r="Q60" s="16"/>
      <c r="R60" s="16"/>
      <c r="S60" s="16"/>
      <c r="T60" s="16"/>
      <c r="U60" s="16"/>
      <c r="V60" s="17"/>
      <c r="W60" s="18"/>
      <c r="X60" s="19"/>
    </row>
    <row r="61" spans="2:24" ht="20.100000000000001" customHeight="1">
      <c r="B61" s="66" t="s">
        <v>13</v>
      </c>
      <c r="C61" s="67">
        <f>HLOOKUP($B61,REDUCA!$1:$2,2,0)</f>
        <v>17</v>
      </c>
      <c r="D61" s="67">
        <v>100</v>
      </c>
      <c r="E61" s="14"/>
      <c r="F61" s="14" t="s">
        <v>130</v>
      </c>
      <c r="G61" s="15">
        <f>IF($B61="","",IFERROR(VLOOKUP(G$4&amp;$B$1&amp;$B$2,REDUCA!$1:$1048576,$C61,0)*$D61,"-"))</f>
        <v>3.072397044870733</v>
      </c>
      <c r="H61" s="15">
        <f>IF($B61="","",IFERROR(VLOOKUP(H$4&amp;$B$1&amp;$B$2,REDUCA!$1:$1048576,$C61,0)*$D61,"-"))</f>
        <v>2.9787057282493246</v>
      </c>
      <c r="I61" s="15">
        <f>IF($B61="","",IFERROR(VLOOKUP(I$4&amp;$B$1&amp;$B$2,REDUCA!$1:$1048576,$C61,0)*$D61,"-"))</f>
        <v>3.3896182441307099</v>
      </c>
      <c r="J61" s="15">
        <f>IF($B61="","",IFERROR(VLOOKUP(J$4&amp;$B$1&amp;$B$2,REDUCA!$1:$1048576,$C61,0)*$D61,"-"))</f>
        <v>2.8906097444104422</v>
      </c>
      <c r="K61" s="15">
        <f>IF($B61="","",IFERROR(VLOOKUP(K$4&amp;$B$1&amp;$B$2,REDUCA!$1:$1048576,$C61,0)*$D61,"-"))</f>
        <v>3.0833529855807043</v>
      </c>
      <c r="L61" s="15">
        <f>IF($B61="","",IFERROR(VLOOKUP(L$4&amp;$B$1&amp;$B$2,REDUCA!$1:$1048576,$C61,0)*$D61,"-"))</f>
        <v>2.9840831043768321</v>
      </c>
      <c r="M61" s="15">
        <f>IF($B61="","",IFERROR(VLOOKUP(M$4&amp;$B$1&amp;$B$2,REDUCA!$1:$1048576,$C61,0)*$D61,"-"))</f>
        <v>3.0952961575875224</v>
      </c>
      <c r="N61" s="15">
        <f>IF($B61="","",IFERROR(VLOOKUP(N$4&amp;$B$1&amp;$B$2,REDUCA!$1:$1048576,$C61,0)*$D61,"-"))</f>
        <v>2.6120158734299648</v>
      </c>
      <c r="O61" s="15">
        <f>IF($B61="","",IFERROR(VLOOKUP(O$4&amp;$B$1&amp;$B$2,REDUCA!$1:$1048576,$C61,0)*$D61,"-"))</f>
        <v>2.558305434879605</v>
      </c>
      <c r="P61" s="15">
        <f>IF($B61="","",IFERROR(VLOOKUP(P$4&amp;$B$1&amp;$B$2,REDUCA!$1:$1048576,$C61,0)*$D61,"-"))</f>
        <v>2.2893725653927657</v>
      </c>
      <c r="Q61" s="16"/>
      <c r="R61" s="16"/>
      <c r="S61" s="16"/>
      <c r="T61" s="16"/>
      <c r="U61" s="16"/>
      <c r="V61" s="17"/>
      <c r="W61" s="18"/>
      <c r="X61" s="19"/>
    </row>
    <row r="62" spans="2:24" ht="20.100000000000001" customHeight="1">
      <c r="B62" s="66" t="s">
        <v>14</v>
      </c>
      <c r="C62" s="67">
        <f>HLOOKUP($B62,REDUCA!$1:$2,2,0)</f>
        <v>18</v>
      </c>
      <c r="D62" s="67">
        <v>100</v>
      </c>
      <c r="E62" s="14"/>
      <c r="F62" s="14" t="s">
        <v>131</v>
      </c>
      <c r="G62" s="15">
        <f>IF($B62="","",IFERROR(VLOOKUP(G$4&amp;$B$1&amp;$B$2,REDUCA!$1:$1048576,$C62,0)*$D62,"-"))</f>
        <v>3.0723814320657974</v>
      </c>
      <c r="H62" s="15">
        <f>IF($B62="","",IFERROR(VLOOKUP(H$4&amp;$B$1&amp;$B$2,REDUCA!$1:$1048576,$C62,0)*$D62,"-"))</f>
        <v>3.5304546527863176</v>
      </c>
      <c r="I62" s="15">
        <f>IF($B62="","",IFERROR(VLOOKUP(I$4&amp;$B$1&amp;$B$2,REDUCA!$1:$1048576,$C62,0)*$D62,"-"))</f>
        <v>3.3508838226263133</v>
      </c>
      <c r="J62" s="15">
        <f>IF($B62="","",IFERROR(VLOOKUP(J$4&amp;$B$1&amp;$B$2,REDUCA!$1:$1048576,$C62,0)*$D62,"-"))</f>
        <v>3.130685662528975</v>
      </c>
      <c r="K62" s="15">
        <f>IF($B62="","",IFERROR(VLOOKUP(K$4&amp;$B$1&amp;$B$2,REDUCA!$1:$1048576,$C62,0)*$D62,"-"))</f>
        <v>3.5363184814999951</v>
      </c>
      <c r="L62" s="15">
        <f>IF($B62="","",IFERROR(VLOOKUP(L$4&amp;$B$1&amp;$B$2,REDUCA!$1:$1048576,$C62,0)*$D62,"-"))</f>
        <v>2.941539834058013</v>
      </c>
      <c r="M62" s="15">
        <f>IF($B62="","",IFERROR(VLOOKUP(M$4&amp;$B$1&amp;$B$2,REDUCA!$1:$1048576,$C62,0)*$D62,"-"))</f>
        <v>2.9175542323492185</v>
      </c>
      <c r="N62" s="15">
        <f>IF($B62="","",IFERROR(VLOOKUP(N$4&amp;$B$1&amp;$B$2,REDUCA!$1:$1048576,$C62,0)*$D62,"-"))</f>
        <v>2.5866360045689007</v>
      </c>
      <c r="O62" s="15">
        <f>IF($B62="","",IFERROR(VLOOKUP(O$4&amp;$B$1&amp;$B$2,REDUCA!$1:$1048576,$C62,0)*$D62,"-"))</f>
        <v>2.878144316893287</v>
      </c>
      <c r="P62" s="15">
        <f>IF($B62="","",IFERROR(VLOOKUP(P$4&amp;$B$1&amp;$B$2,REDUCA!$1:$1048576,$C62,0)*$D62,"-"))</f>
        <v>2.7026824419601323</v>
      </c>
      <c r="Q62" s="16"/>
      <c r="R62" s="16"/>
      <c r="S62" s="16"/>
      <c r="T62" s="16"/>
      <c r="U62" s="16"/>
      <c r="V62" s="17"/>
      <c r="W62" s="18"/>
      <c r="X62" s="19"/>
    </row>
    <row r="63" spans="2:24" ht="20.100000000000001" customHeight="1">
      <c r="B63" s="66" t="s">
        <v>15</v>
      </c>
      <c r="C63" s="67">
        <f>HLOOKUP($B63,REDUCA!$1:$2,2,0)</f>
        <v>19</v>
      </c>
      <c r="D63" s="67">
        <v>100</v>
      </c>
      <c r="E63" s="14"/>
      <c r="F63" s="14" t="s">
        <v>132</v>
      </c>
      <c r="G63" s="15">
        <f>IF($B63="","",IFERROR(VLOOKUP(G$4&amp;$B$1&amp;$B$2,REDUCA!$1:$1048576,$C63,0)*$D63,"-"))</f>
        <v>13.905372975077748</v>
      </c>
      <c r="H63" s="15">
        <f>IF($B63="","",IFERROR(VLOOKUP(H$4&amp;$B$1&amp;$B$2,REDUCA!$1:$1048576,$C63,0)*$D63,"-"))</f>
        <v>12.779079188677914</v>
      </c>
      <c r="I63" s="15">
        <f>IF($B63="","",IFERROR(VLOOKUP(I$4&amp;$B$1&amp;$B$2,REDUCA!$1:$1048576,$C63,0)*$D63,"-"))</f>
        <v>13.549222097034743</v>
      </c>
      <c r="J63" s="15">
        <f>IF($B63="","",IFERROR(VLOOKUP(J$4&amp;$B$1&amp;$B$2,REDUCA!$1:$1048576,$C63,0)*$D63,"-"))</f>
        <v>13.151142338546098</v>
      </c>
      <c r="K63" s="15">
        <f>IF($B63="","",IFERROR(VLOOKUP(K$4&amp;$B$1&amp;$B$2,REDUCA!$1:$1048576,$C63,0)*$D63,"-"))</f>
        <v>12.847675524658586</v>
      </c>
      <c r="L63" s="15">
        <f>IF($B63="","",IFERROR(VLOOKUP(L$4&amp;$B$1&amp;$B$2,REDUCA!$1:$1048576,$C63,0)*$D63,"-"))</f>
        <v>12.669667427243217</v>
      </c>
      <c r="M63" s="15">
        <f>IF($B63="","",IFERROR(VLOOKUP(M$4&amp;$B$1&amp;$B$2,REDUCA!$1:$1048576,$C63,0)*$D63,"-"))</f>
        <v>13.581692918154467</v>
      </c>
      <c r="N63" s="15">
        <f>IF($B63="","",IFERROR(VLOOKUP(N$4&amp;$B$1&amp;$B$2,REDUCA!$1:$1048576,$C63,0)*$D63,"-"))</f>
        <v>13.482819362585118</v>
      </c>
      <c r="O63" s="15">
        <f>IF($B63="","",IFERROR(VLOOKUP(O$4&amp;$B$1&amp;$B$2,REDUCA!$1:$1048576,$C63,0)*$D63,"-"))</f>
        <v>11.898519325496382</v>
      </c>
      <c r="P63" s="15">
        <f>IF($B63="","",IFERROR(VLOOKUP(P$4&amp;$B$1&amp;$B$2,REDUCA!$1:$1048576,$C63,0)*$D63,"-"))</f>
        <v>12.609439001947303</v>
      </c>
      <c r="Q63" s="16"/>
      <c r="R63" s="16"/>
      <c r="S63" s="16"/>
      <c r="T63" s="16"/>
      <c r="U63" s="16"/>
      <c r="V63" s="17"/>
      <c r="W63" s="18"/>
      <c r="X63" s="19"/>
    </row>
    <row r="64" spans="2:24" ht="20.100000000000001" customHeight="1">
      <c r="B64" s="66" t="s">
        <v>16</v>
      </c>
      <c r="C64" s="67">
        <f>HLOOKUP($B64,REDUCA!$1:$2,2,0)</f>
        <v>20</v>
      </c>
      <c r="D64" s="67">
        <v>100</v>
      </c>
      <c r="E64" s="14"/>
      <c r="F64" s="14" t="s">
        <v>133</v>
      </c>
      <c r="G64" s="15">
        <f>IF($B64="","",IFERROR(VLOOKUP(G$4&amp;$B$1&amp;$B$2,REDUCA!$1:$1048576,$C64,0)*$D64,"-"))</f>
        <v>1.633880036515228</v>
      </c>
      <c r="H64" s="15">
        <f>IF($B64="","",IFERROR(VLOOKUP(H$4&amp;$B$1&amp;$B$2,REDUCA!$1:$1048576,$C64,0)*$D64,"-"))</f>
        <v>1.2319846732935893</v>
      </c>
      <c r="I64" s="15">
        <f>IF($B64="","",IFERROR(VLOOKUP(I$4&amp;$B$1&amp;$B$2,REDUCA!$1:$1048576,$C64,0)*$D64,"-"))</f>
        <v>1.6220166277286094</v>
      </c>
      <c r="J64" s="15">
        <f>IF($B64="","",IFERROR(VLOOKUP(J$4&amp;$B$1&amp;$B$2,REDUCA!$1:$1048576,$C64,0)*$D64,"-"))</f>
        <v>1.6068614530364727</v>
      </c>
      <c r="K64" s="15">
        <f>IF($B64="","",IFERROR(VLOOKUP(K$4&amp;$B$1&amp;$B$2,REDUCA!$1:$1048576,$C64,0)*$D64,"-"))</f>
        <v>1.7419601621677125</v>
      </c>
      <c r="L64" s="15">
        <f>IF($B64="","",IFERROR(VLOOKUP(L$4&amp;$B$1&amp;$B$2,REDUCA!$1:$1048576,$C64,0)*$D64,"-"))</f>
        <v>1.9098552790827599</v>
      </c>
      <c r="M64" s="15">
        <f>IF($B64="","",IFERROR(VLOOKUP(M$4&amp;$B$1&amp;$B$2,REDUCA!$1:$1048576,$C64,0)*$D64,"-"))</f>
        <v>1.7334649003100222</v>
      </c>
      <c r="N64" s="15">
        <f>IF($B64="","",IFERROR(VLOOKUP(N$4&amp;$B$1&amp;$B$2,REDUCA!$1:$1048576,$C64,0)*$D64,"-"))</f>
        <v>1.7752929860713549</v>
      </c>
      <c r="O64" s="15">
        <f>IF($B64="","",IFERROR(VLOOKUP(O$4&amp;$B$1&amp;$B$2,REDUCA!$1:$1048576,$C64,0)*$D64,"-"))</f>
        <v>1.4923328428369516</v>
      </c>
      <c r="P64" s="15">
        <f>IF($B64="","",IFERROR(VLOOKUP(P$4&amp;$B$1&amp;$B$2,REDUCA!$1:$1048576,$C64,0)*$D64,"-"))</f>
        <v>1.5148596647220727</v>
      </c>
      <c r="Q64" s="16"/>
      <c r="R64" s="16"/>
      <c r="S64" s="16"/>
      <c r="T64" s="16"/>
      <c r="U64" s="16"/>
      <c r="V64" s="17"/>
      <c r="W64" s="18"/>
      <c r="X64" s="19"/>
    </row>
    <row r="65" spans="2:26" ht="20.100000000000001" customHeight="1">
      <c r="B65" s="66" t="s">
        <v>17</v>
      </c>
      <c r="C65" s="67">
        <f>HLOOKUP($B65,REDUCA!$1:$2,2,0)</f>
        <v>21</v>
      </c>
      <c r="D65" s="67">
        <v>100</v>
      </c>
      <c r="E65" s="14"/>
      <c r="F65" s="14" t="s">
        <v>134</v>
      </c>
      <c r="G65" s="15">
        <f>IF($B65="","",IFERROR(VLOOKUP(G$4&amp;$B$1&amp;$B$2,REDUCA!$1:$1048576,$C65,0)*$D65,"-"))</f>
        <v>2.4319753992155189</v>
      </c>
      <c r="H65" s="15">
        <f>IF($B65="","",IFERROR(VLOOKUP(H$4&amp;$B$1&amp;$B$2,REDUCA!$1:$1048576,$C65,0)*$D65,"-"))</f>
        <v>2.7950276343446623</v>
      </c>
      <c r="I65" s="15">
        <f>IF($B65="","",IFERROR(VLOOKUP(I$4&amp;$B$1&amp;$B$2,REDUCA!$1:$1048576,$C65,0)*$D65,"-"))</f>
        <v>2.5834535511304546</v>
      </c>
      <c r="J65" s="15">
        <f>IF($B65="","",IFERROR(VLOOKUP(J$4&amp;$B$1&amp;$B$2,REDUCA!$1:$1048576,$C65,0)*$D65,"-"))</f>
        <v>2.4472496615173105</v>
      </c>
      <c r="K65" s="15">
        <f>IF($B65="","",IFERROR(VLOOKUP(K$4&amp;$B$1&amp;$B$2,REDUCA!$1:$1048576,$C65,0)*$D65,"-"))</f>
        <v>2.8044227147633323</v>
      </c>
      <c r="L65" s="15">
        <f>IF($B65="","",IFERROR(VLOOKUP(L$4&amp;$B$1&amp;$B$2,REDUCA!$1:$1048576,$C65,0)*$D65,"-"))</f>
        <v>2.9499446240503273</v>
      </c>
      <c r="M65" s="15">
        <f>IF($B65="","",IFERROR(VLOOKUP(M$4&amp;$B$1&amp;$B$2,REDUCA!$1:$1048576,$C65,0)*$D65,"-"))</f>
        <v>2.6299398850888429</v>
      </c>
      <c r="N65" s="15">
        <f>IF($B65="","",IFERROR(VLOOKUP(N$4&amp;$B$1&amp;$B$2,REDUCA!$1:$1048576,$C65,0)*$D65,"-"))</f>
        <v>2.7724098277249634</v>
      </c>
      <c r="O65" s="15">
        <f>IF($B65="","",IFERROR(VLOOKUP(O$4&amp;$B$1&amp;$B$2,REDUCA!$1:$1048576,$C65,0)*$D65,"-"))</f>
        <v>2.8536631129885413</v>
      </c>
      <c r="P65" s="15">
        <f>IF($B65="","",IFERROR(VLOOKUP(P$4&amp;$B$1&amp;$B$2,REDUCA!$1:$1048576,$C65,0)*$D65,"-"))</f>
        <v>2.2722450264701792</v>
      </c>
      <c r="Q65" s="16"/>
      <c r="R65" s="16"/>
      <c r="S65" s="16"/>
      <c r="T65" s="16"/>
      <c r="U65" s="16"/>
      <c r="V65" s="17"/>
      <c r="W65" s="18"/>
      <c r="X65" s="19"/>
    </row>
    <row r="66" spans="2:26" ht="20.100000000000001" customHeight="1">
      <c r="B66" s="66" t="s">
        <v>18</v>
      </c>
      <c r="C66" s="67">
        <f>HLOOKUP($B66,REDUCA!$1:$2,2,0)</f>
        <v>22</v>
      </c>
      <c r="D66" s="67">
        <v>100</v>
      </c>
      <c r="E66" s="14"/>
      <c r="F66" s="14" t="s">
        <v>135</v>
      </c>
      <c r="G66" s="15">
        <f>IF($B66="","",IFERROR(VLOOKUP(G$4&amp;$B$1&amp;$B$2,REDUCA!$1:$1048576,$C66,0)*$D66,"-"))</f>
        <v>21.03383622698458</v>
      </c>
      <c r="H66" s="15">
        <f>IF($B66="","",IFERROR(VLOOKUP(H$4&amp;$B$1&amp;$B$2,REDUCA!$1:$1048576,$C66,0)*$D66,"-"))</f>
        <v>22.267257954197948</v>
      </c>
      <c r="I66" s="15">
        <f>IF($B66="","",IFERROR(VLOOKUP(I$4&amp;$B$1&amp;$B$2,REDUCA!$1:$1048576,$C66,0)*$D66,"-"))</f>
        <v>22.221877980899553</v>
      </c>
      <c r="J66" s="15">
        <f>IF($B66="","",IFERROR(VLOOKUP(J$4&amp;$B$1&amp;$B$2,REDUCA!$1:$1048576,$C66,0)*$D66,"-"))</f>
        <v>23.72573787064665</v>
      </c>
      <c r="K66" s="15">
        <f>IF($B66="","",IFERROR(VLOOKUP(K$4&amp;$B$1&amp;$B$2,REDUCA!$1:$1048576,$C66,0)*$D66,"-"))</f>
        <v>24.284126926813528</v>
      </c>
      <c r="L66" s="15">
        <f>IF($B66="","",IFERROR(VLOOKUP(L$4&amp;$B$1&amp;$B$2,REDUCA!$1:$1048576,$C66,0)*$D66,"-"))</f>
        <v>25.406764502977619</v>
      </c>
      <c r="M66" s="15">
        <f>IF($B66="","",IFERROR(VLOOKUP(M$4&amp;$B$1&amp;$B$2,REDUCA!$1:$1048576,$C66,0)*$D66,"-"))</f>
        <v>27.374032963879912</v>
      </c>
      <c r="N66" s="15">
        <f>IF($B66="","",IFERROR(VLOOKUP(N$4&amp;$B$1&amp;$B$2,REDUCA!$1:$1048576,$C66,0)*$D66,"-"))</f>
        <v>26.863870170434474</v>
      </c>
      <c r="O66" s="15">
        <f>IF($B66="","",IFERROR(VLOOKUP(O$4&amp;$B$1&amp;$B$2,REDUCA!$1:$1048576,$C66,0)*$D66,"-"))</f>
        <v>27.642314825403613</v>
      </c>
      <c r="P66" s="15">
        <f>IF($B66="","",IFERROR(VLOOKUP(P$4&amp;$B$1&amp;$B$2,REDUCA!$1:$1048576,$C66,0)*$D66,"-"))</f>
        <v>29.902014722059938</v>
      </c>
      <c r="Q66" s="16"/>
      <c r="R66" s="16"/>
      <c r="S66" s="16"/>
      <c r="T66" s="16"/>
      <c r="U66" s="16"/>
      <c r="V66" s="17"/>
      <c r="W66" s="18"/>
      <c r="X66" s="19"/>
    </row>
    <row r="67" spans="2:26" ht="20.100000000000001" customHeight="1">
      <c r="B67" s="66" t="s">
        <v>19</v>
      </c>
      <c r="C67" s="67">
        <f>HLOOKUP($B67,REDUCA!$1:$2,2,0)</f>
        <v>23</v>
      </c>
      <c r="D67" s="67">
        <v>100</v>
      </c>
      <c r="E67" s="14"/>
      <c r="F67" s="14" t="s">
        <v>136</v>
      </c>
      <c r="G67" s="15">
        <f>IF($B67="","",IFERROR(VLOOKUP(G$4&amp;$B$1&amp;$B$2,REDUCA!$1:$1048576,$C67,0)*$D67,"-"))</f>
        <v>0.64963320056724438</v>
      </c>
      <c r="H67" s="15">
        <f>IF($B67="","",IFERROR(VLOOKUP(H$4&amp;$B$1&amp;$B$2,REDUCA!$1:$1048576,$C67,0)*$D67,"-"))</f>
        <v>0.86424138728846944</v>
      </c>
      <c r="I67" s="15">
        <f>IF($B67="","",IFERROR(VLOOKUP(I$4&amp;$B$1&amp;$B$2,REDUCA!$1:$1048576,$C67,0)*$D67,"-"))</f>
        <v>1.0975819422832391</v>
      </c>
      <c r="J67" s="15">
        <f>IF($B67="","",IFERROR(VLOOKUP(J$4&amp;$B$1&amp;$B$2,REDUCA!$1:$1048576,$C67,0)*$D67,"-"))</f>
        <v>0.93277831059128369</v>
      </c>
      <c r="K67" s="15">
        <f>IF($B67="","",IFERROR(VLOOKUP(K$4&amp;$B$1&amp;$B$2,REDUCA!$1:$1048576,$C67,0)*$D67,"-"))</f>
        <v>1.1583307287053324</v>
      </c>
      <c r="L67" s="15">
        <f>IF($B67="","",IFERROR(VLOOKUP(L$4&amp;$B$1&amp;$B$2,REDUCA!$1:$1048576,$C67,0)*$D67,"-"))</f>
        <v>1.0998248523763554</v>
      </c>
      <c r="M67" s="15">
        <f>IF($B67="","",IFERROR(VLOOKUP(M$4&amp;$B$1&amp;$B$2,REDUCA!$1:$1048576,$C67,0)*$D67,"-"))</f>
        <v>1.1587206995659474</v>
      </c>
      <c r="N67" s="15">
        <f>IF($B67="","",IFERROR(VLOOKUP(N$4&amp;$B$1&amp;$B$2,REDUCA!$1:$1048576,$C67,0)*$D67,"-"))</f>
        <v>1.2680888919419309</v>
      </c>
      <c r="O67" s="15">
        <f>IF($B67="","",IFERROR(VLOOKUP(O$4&amp;$B$1&amp;$B$2,REDUCA!$1:$1048576,$C67,0)*$D67,"-"))</f>
        <v>1.2463824474347598</v>
      </c>
      <c r="P67" s="15">
        <f>IF($B67="","",IFERROR(VLOOKUP(P$4&amp;$B$1&amp;$B$2,REDUCA!$1:$1048576,$C67,0)*$D67,"-"))</f>
        <v>0.91234638897352416</v>
      </c>
      <c r="Q67" s="16"/>
      <c r="R67" s="16"/>
      <c r="S67" s="16"/>
      <c r="T67" s="16"/>
      <c r="U67" s="16"/>
      <c r="V67" s="17"/>
      <c r="W67" s="18"/>
      <c r="X67" s="19"/>
    </row>
    <row r="68" spans="2:26" ht="20.100000000000001" customHeight="1">
      <c r="B68" s="66" t="s">
        <v>20</v>
      </c>
      <c r="C68" s="67">
        <f>HLOOKUP($B68,REDUCA!$1:$2,2,0)</f>
        <v>24</v>
      </c>
      <c r="D68" s="67">
        <v>100</v>
      </c>
      <c r="E68" s="14"/>
      <c r="F68" s="14" t="s">
        <v>137</v>
      </c>
      <c r="G68" s="15">
        <f>IF($B68="","",IFERROR(VLOOKUP(G$4&amp;$B$1&amp;$B$2,REDUCA!$1:$1048576,$C68,0)*$D68,"-"))</f>
        <v>1.2901797486619435</v>
      </c>
      <c r="H68" s="15">
        <f>IF($B68="","",IFERROR(VLOOKUP(H$4&amp;$B$1&amp;$B$2,REDUCA!$1:$1048576,$C68,0)*$D68,"-"))</f>
        <v>1.3239353831870151</v>
      </c>
      <c r="I68" s="15">
        <f>IF($B68="","",IFERROR(VLOOKUP(I$4&amp;$B$1&amp;$B$2,REDUCA!$1:$1048576,$C68,0)*$D68,"-"))</f>
        <v>1.4083154933904212</v>
      </c>
      <c r="J68" s="15">
        <f>IF($B68="","",IFERROR(VLOOKUP(J$4&amp;$B$1&amp;$B$2,REDUCA!$1:$1048576,$C68,0)*$D68,"-"))</f>
        <v>1.4777228311347872</v>
      </c>
      <c r="K68" s="15">
        <f>IF($B68="","",IFERROR(VLOOKUP(K$4&amp;$B$1&amp;$B$2,REDUCA!$1:$1048576,$C68,0)*$D68,"-"))</f>
        <v>1.4633401899930381</v>
      </c>
      <c r="L68" s="15">
        <f>IF($B68="","",IFERROR(VLOOKUP(L$4&amp;$B$1&amp;$B$2,REDUCA!$1:$1048576,$C68,0)*$D68,"-"))</f>
        <v>1.4493274528047126</v>
      </c>
      <c r="M68" s="15">
        <f>IF($B68="","",IFERROR(VLOOKUP(M$4&amp;$B$1&amp;$B$2,REDUCA!$1:$1048576,$C68,0)*$D68,"-"))</f>
        <v>1.4628078352333564</v>
      </c>
      <c r="N68" s="15">
        <f>IF($B68="","",IFERROR(VLOOKUP(N$4&amp;$B$1&amp;$B$2,REDUCA!$1:$1048576,$C68,0)*$D68,"-"))</f>
        <v>1.6990747228697918</v>
      </c>
      <c r="O68" s="15">
        <f>IF($B68="","",IFERROR(VLOOKUP(O$4&amp;$B$1&amp;$B$2,REDUCA!$1:$1048576,$C68,0)*$D68,"-"))</f>
        <v>1.8038892010282366</v>
      </c>
      <c r="P68" s="15">
        <f>IF($B68="","",IFERROR(VLOOKUP(P$4&amp;$B$1&amp;$B$2,REDUCA!$1:$1048576,$C68,0)*$D68,"-"))</f>
        <v>1.3513856915929958</v>
      </c>
      <c r="Q68" s="16"/>
      <c r="R68" s="16"/>
      <c r="S68" s="16"/>
      <c r="T68" s="16"/>
      <c r="U68" s="16"/>
      <c r="V68" s="17"/>
      <c r="W68" s="18"/>
      <c r="X68" s="19"/>
    </row>
    <row r="69" spans="2:26" ht="20.100000000000001" customHeight="1">
      <c r="B69" s="66" t="s">
        <v>21</v>
      </c>
      <c r="C69" s="67">
        <f>HLOOKUP($B69,REDUCA!$1:$2,2,0)</f>
        <v>25</v>
      </c>
      <c r="D69" s="67">
        <v>100</v>
      </c>
      <c r="E69" s="14"/>
      <c r="F69" s="14" t="s">
        <v>138</v>
      </c>
      <c r="G69" s="15">
        <f>IF($B69="","",IFERROR(VLOOKUP(G$4&amp;$B$1&amp;$B$2,REDUCA!$1:$1048576,$C69,0)*$D69,"-"))</f>
        <v>1.6060424053149736</v>
      </c>
      <c r="H69" s="15">
        <f>IF($B69="","",IFERROR(VLOOKUP(H$4&amp;$B$1&amp;$B$2,REDUCA!$1:$1048576,$C69,0)*$D69,"-"))</f>
        <v>1.6732021745390033</v>
      </c>
      <c r="I69" s="15">
        <f>IF($B69="","",IFERROR(VLOOKUP(I$4&amp;$B$1&amp;$B$2,REDUCA!$1:$1048576,$C69,0)*$D69,"-"))</f>
        <v>1.2723304739970287</v>
      </c>
      <c r="J69" s="15">
        <f>IF($B69="","",IFERROR(VLOOKUP(J$4&amp;$B$1&amp;$B$2,REDUCA!$1:$1048576,$C69,0)*$D69,"-"))</f>
        <v>1.4222541830263631</v>
      </c>
      <c r="K69" s="15">
        <f>IF($B69="","",IFERROR(VLOOKUP(K$4&amp;$B$1&amp;$B$2,REDUCA!$1:$1048576,$C69,0)*$D69,"-"))</f>
        <v>1.550266123399564</v>
      </c>
      <c r="L69" s="15">
        <f>IF($B69="","",IFERROR(VLOOKUP(L$4&amp;$B$1&amp;$B$2,REDUCA!$1:$1048576,$C69,0)*$D69,"-"))</f>
        <v>1.500589838595233</v>
      </c>
      <c r="M69" s="15">
        <f>IF($B69="","",IFERROR(VLOOKUP(M$4&amp;$B$1&amp;$B$2,REDUCA!$1:$1048576,$C69,0)*$D69,"-"))</f>
        <v>1.9111799092273993</v>
      </c>
      <c r="N69" s="15">
        <f>IF($B69="","",IFERROR(VLOOKUP(N$4&amp;$B$1&amp;$B$2,REDUCA!$1:$1048576,$C69,0)*$D69,"-"))</f>
        <v>1.9695879428842833</v>
      </c>
      <c r="O69" s="15">
        <f>IF($B69="","",IFERROR(VLOOKUP(O$4&amp;$B$1&amp;$B$2,REDUCA!$1:$1048576,$C69,0)*$D69,"-"))</f>
        <v>2.1485364008417034</v>
      </c>
      <c r="P69" s="15">
        <f>IF($B69="","",IFERROR(VLOOKUP(P$4&amp;$B$1&amp;$B$2,REDUCA!$1:$1048576,$C69,0)*$D69,"-"))</f>
        <v>1.850587380561463</v>
      </c>
      <c r="Q69" s="16"/>
      <c r="R69" s="16"/>
      <c r="S69" s="16"/>
      <c r="T69" s="16"/>
      <c r="U69" s="16"/>
      <c r="V69" s="17"/>
      <c r="W69" s="18"/>
      <c r="X69" s="19"/>
    </row>
    <row r="70" spans="2:26" ht="20.100000000000001" customHeight="1">
      <c r="B70" s="66" t="s">
        <v>22</v>
      </c>
      <c r="C70" s="67">
        <f>HLOOKUP($B70,REDUCA!$1:$2,2,0)</f>
        <v>26</v>
      </c>
      <c r="D70" s="67">
        <v>100</v>
      </c>
      <c r="E70" s="14"/>
      <c r="F70" s="14" t="s">
        <v>139</v>
      </c>
      <c r="G70" s="15">
        <f>IF($B70="","",IFERROR(VLOOKUP(G$4&amp;$B$1&amp;$B$2,REDUCA!$1:$1048576,$C70,0)*$D70,"-"))</f>
        <v>7.2960823256959131</v>
      </c>
      <c r="H70" s="15">
        <f>IF($B70="","",IFERROR(VLOOKUP(H$4&amp;$B$1&amp;$B$2,REDUCA!$1:$1048576,$C70,0)*$D70,"-"))</f>
        <v>7.5662213350063912</v>
      </c>
      <c r="I70" s="15">
        <f>IF($B70="","",IFERROR(VLOOKUP(I$4&amp;$B$1&amp;$B$2,REDUCA!$1:$1048576,$C70,0)*$D70,"-"))</f>
        <v>8.0708978094906456</v>
      </c>
      <c r="J70" s="15">
        <f>IF($B70="","",IFERROR(VLOOKUP(J$4&amp;$B$1&amp;$B$2,REDUCA!$1:$1048576,$C70,0)*$D70,"-"))</f>
        <v>8.2284691503381939</v>
      </c>
      <c r="K70" s="15">
        <f>IF($B70="","",IFERROR(VLOOKUP(K$4&amp;$B$1&amp;$B$2,REDUCA!$1:$1048576,$C70,0)*$D70,"-"))</f>
        <v>8.631619657362597</v>
      </c>
      <c r="L70" s="15">
        <f>IF($B70="","",IFERROR(VLOOKUP(L$4&amp;$B$1&amp;$B$2,REDUCA!$1:$1048576,$C70,0)*$D70,"-"))</f>
        <v>9.7964592191389777</v>
      </c>
      <c r="M70" s="15">
        <f>IF($B70="","",IFERROR(VLOOKUP(M$4&amp;$B$1&amp;$B$2,REDUCA!$1:$1048576,$C70,0)*$D70,"-"))</f>
        <v>9.0062144401755155</v>
      </c>
      <c r="N70" s="15">
        <f>IF($B70="","",IFERROR(VLOOKUP(N$4&amp;$B$1&amp;$B$2,REDUCA!$1:$1048576,$C70,0)*$D70,"-"))</f>
        <v>9.163207632628497</v>
      </c>
      <c r="O70" s="15">
        <f>IF($B70="","",IFERROR(VLOOKUP(O$4&amp;$B$1&amp;$B$2,REDUCA!$1:$1048576,$C70,0)*$D70,"-"))</f>
        <v>9.5449871889114153</v>
      </c>
      <c r="P70" s="15">
        <f>IF($B70="","",IFERROR(VLOOKUP(P$4&amp;$B$1&amp;$B$2,REDUCA!$1:$1048576,$C70,0)*$D70,"-"))</f>
        <v>9.1409853112294908</v>
      </c>
      <c r="Q70" s="16"/>
      <c r="R70" s="16"/>
      <c r="S70" s="16"/>
      <c r="T70" s="16"/>
      <c r="U70" s="16"/>
      <c r="V70" s="17"/>
      <c r="W70" s="18"/>
      <c r="X70" s="19"/>
    </row>
    <row r="71" spans="2:26" ht="20.100000000000001" customHeight="1">
      <c r="B71" s="66" t="s">
        <v>23</v>
      </c>
      <c r="C71" s="67">
        <f>HLOOKUP($B71,REDUCA!$1:$2,2,0)</f>
        <v>27</v>
      </c>
      <c r="D71" s="67">
        <v>100</v>
      </c>
      <c r="E71" s="14"/>
      <c r="F71" s="14" t="s">
        <v>140</v>
      </c>
      <c r="G71" s="15">
        <f>IF($B71="","",IFERROR(VLOOKUP(G$4&amp;$B$1&amp;$B$2,REDUCA!$1:$1048576,$C71,0)*$D71,"-"))</f>
        <v>2.2556287674674111</v>
      </c>
      <c r="H71" s="15">
        <f>IF($B71="","",IFERROR(VLOOKUP(H$4&amp;$B$1&amp;$B$2,REDUCA!$1:$1048576,$C71,0)*$D71,"-"))</f>
        <v>2.3902271402882569</v>
      </c>
      <c r="I71" s="15">
        <f>IF($B71="","",IFERROR(VLOOKUP(I$4&amp;$B$1&amp;$B$2,REDUCA!$1:$1048576,$C71,0)*$D71,"-"))</f>
        <v>2.6416788193550511</v>
      </c>
      <c r="J71" s="15">
        <f>IF($B71="","",IFERROR(VLOOKUP(J$4&amp;$B$1&amp;$B$2,REDUCA!$1:$1048576,$C71,0)*$D71,"-"))</f>
        <v>2.8443642542104075</v>
      </c>
      <c r="K71" s="15">
        <f>IF($B71="","",IFERROR(VLOOKUP(K$4&amp;$B$1&amp;$B$2,REDUCA!$1:$1048576,$C71,0)*$D71,"-"))</f>
        <v>2.7173416320354575</v>
      </c>
      <c r="L71" s="15">
        <f>IF($B71="","",IFERROR(VLOOKUP(L$4&amp;$B$1&amp;$B$2,REDUCA!$1:$1048576,$C71,0)*$D71,"-"))</f>
        <v>2.8475838483715754</v>
      </c>
      <c r="M71" s="15">
        <f>IF($B71="","",IFERROR(VLOOKUP(M$4&amp;$B$1&amp;$B$2,REDUCA!$1:$1048576,$C71,0)*$D71,"-"))</f>
        <v>3.3996524564641963</v>
      </c>
      <c r="N71" s="15">
        <f>IF($B71="","",IFERROR(VLOOKUP(N$4&amp;$B$1&amp;$B$2,REDUCA!$1:$1048576,$C71,0)*$D71,"-"))</f>
        <v>3.4572730038818356</v>
      </c>
      <c r="O71" s="15">
        <f>IF($B71="","",IFERROR(VLOOKUP(O$4&amp;$B$1&amp;$B$2,REDUCA!$1:$1048576,$C71,0)*$D71,"-"))</f>
        <v>3.3129310216237986</v>
      </c>
      <c r="P71" s="15">
        <f>IF($B71="","",IFERROR(VLOOKUP(P$4&amp;$B$1&amp;$B$2,REDUCA!$1:$1048576,$C71,0)*$D71,"-"))</f>
        <v>4.3038278016549674</v>
      </c>
      <c r="Q71" s="16"/>
      <c r="R71" s="16"/>
      <c r="S71" s="16"/>
      <c r="T71" s="16"/>
      <c r="U71" s="16"/>
      <c r="V71" s="17"/>
      <c r="W71" s="18"/>
      <c r="X71" s="19"/>
    </row>
    <row r="72" spans="2:26" ht="20.100000000000001" customHeight="1" thickBot="1">
      <c r="B72" s="66" t="s">
        <v>24</v>
      </c>
      <c r="C72" s="67">
        <f>HLOOKUP($B72,REDUCA!$1:$2,2,0)</f>
        <v>28</v>
      </c>
      <c r="D72" s="67">
        <v>100</v>
      </c>
      <c r="E72" s="14"/>
      <c r="F72" s="14" t="s">
        <v>141</v>
      </c>
      <c r="G72" s="15">
        <f>IF($B72="","",IFERROR(VLOOKUP(G$4&amp;$B$1&amp;$B$2,REDUCA!$1:$1048576,$C72,0)*$D72,"-"))</f>
        <v>1.5965966583289086</v>
      </c>
      <c r="H72" s="15">
        <f>IF($B72="","",IFERROR(VLOOKUP(H$4&amp;$B$1&amp;$B$2,REDUCA!$1:$1048576,$C72,0)*$D72,"-"))</f>
        <v>1.5352761096988643</v>
      </c>
      <c r="I72" s="15">
        <f>IF($B72="","",IFERROR(VLOOKUP(I$4&amp;$B$1&amp;$B$2,REDUCA!$1:$1048576,$C72,0)*$D72,"-"))</f>
        <v>1.3598356485259246</v>
      </c>
      <c r="J72" s="15">
        <f>IF($B72="","",IFERROR(VLOOKUP(J$4&amp;$B$1&amp;$B$2,REDUCA!$1:$1048576,$C72,0)*$D72,"-"))</f>
        <v>1.5424146371516008</v>
      </c>
      <c r="K72" s="15">
        <f>IF($B72="","",IFERROR(VLOOKUP(K$4&amp;$B$1&amp;$B$2,REDUCA!$1:$1048576,$C72,0)*$D72,"-"))</f>
        <v>1.4979949065888249</v>
      </c>
      <c r="L72" s="15">
        <f>IF($B72="","",IFERROR(VLOOKUP(L$4&amp;$B$1&amp;$B$2,REDUCA!$1:$1048576,$C72,0)*$D72,"-"))</f>
        <v>1.7649102341096172</v>
      </c>
      <c r="M72" s="15">
        <f>IF($B72="","",IFERROR(VLOOKUP(M$4&amp;$B$1&amp;$B$2,REDUCA!$1:$1048576,$C72,0)*$D72,"-"))</f>
        <v>1.6321114938611947</v>
      </c>
      <c r="N72" s="15">
        <f>IF($B72="","",IFERROR(VLOOKUP(N$4&amp;$B$1&amp;$B$2,REDUCA!$1:$1048576,$C72,0)*$D72,"-"))</f>
        <v>2.0457144400310798</v>
      </c>
      <c r="O72" s="15">
        <f>IF($B72="","",IFERROR(VLOOKUP(O$4&amp;$B$1&amp;$B$2,REDUCA!$1:$1048576,$C72,0)*$D72,"-"))</f>
        <v>2.0499835265442456</v>
      </c>
      <c r="P72" s="15">
        <f>IF($B72="","",IFERROR(VLOOKUP(P$4&amp;$B$1&amp;$B$2,REDUCA!$1:$1048576,$C72,0)*$D72,"-"))</f>
        <v>2.3326234129391188</v>
      </c>
      <c r="Q72" s="16"/>
      <c r="R72" s="16"/>
      <c r="S72" s="16"/>
      <c r="T72" s="16"/>
      <c r="U72" s="16"/>
      <c r="V72" s="17"/>
      <c r="W72" s="18"/>
      <c r="X72" s="19"/>
    </row>
    <row r="73" spans="2:26" s="24" customFormat="1" ht="14.1" customHeight="1" thickTop="1">
      <c r="B73" s="68"/>
      <c r="C73" s="69"/>
      <c r="D73" s="69"/>
      <c r="E73" s="22" t="s">
        <v>113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3"/>
      <c r="R73" s="23"/>
      <c r="S73" s="23"/>
      <c r="T73" s="23"/>
      <c r="U73" s="23"/>
      <c r="V73" s="23"/>
    </row>
    <row r="74" spans="2:26">
      <c r="E74" s="25"/>
      <c r="F74" s="25"/>
      <c r="L74" s="25"/>
      <c r="M74" s="25"/>
      <c r="N74" s="25"/>
      <c r="O74" s="25"/>
      <c r="P74" s="25"/>
    </row>
    <row r="75" spans="2:26">
      <c r="E75" s="26"/>
      <c r="F75" s="26"/>
    </row>
    <row r="78" spans="2:26">
      <c r="Q78" s="27"/>
      <c r="R78" s="28"/>
      <c r="S78" s="28"/>
      <c r="X78" s="29"/>
      <c r="Y78" s="30"/>
      <c r="Z78" s="30"/>
    </row>
    <row r="79" spans="2:26">
      <c r="Q79" s="31"/>
      <c r="R79" s="31"/>
      <c r="S79" s="31"/>
      <c r="X79" s="32"/>
      <c r="Y79" s="32"/>
      <c r="Z79" s="32"/>
    </row>
    <row r="80" spans="2:26">
      <c r="Q80" s="28"/>
      <c r="R80" s="28"/>
      <c r="S80" s="28"/>
      <c r="X80" s="30"/>
      <c r="Y80" s="30"/>
      <c r="Z80" s="30"/>
    </row>
    <row r="81" spans="5:26">
      <c r="E81" s="25"/>
      <c r="F81" s="25"/>
      <c r="L81" s="25"/>
      <c r="M81" s="25"/>
      <c r="N81" s="25"/>
      <c r="O81" s="25"/>
      <c r="P81" s="25"/>
      <c r="Q81" s="28"/>
      <c r="R81" s="28"/>
      <c r="S81" s="28"/>
      <c r="X81" s="30"/>
      <c r="Y81" s="30"/>
      <c r="Z81" s="30"/>
    </row>
    <row r="82" spans="5:26">
      <c r="Q82" s="28"/>
      <c r="R82" s="28"/>
      <c r="S82" s="28"/>
      <c r="X82" s="30"/>
      <c r="Y82" s="30"/>
      <c r="Z82" s="30"/>
    </row>
    <row r="83" spans="5:26">
      <c r="Q83" s="28"/>
      <c r="R83" s="28"/>
      <c r="S83" s="28"/>
      <c r="X83" s="30"/>
      <c r="Y83" s="30"/>
      <c r="Z83" s="30"/>
    </row>
    <row r="84" spans="5:26">
      <c r="Q84" s="28"/>
      <c r="R84" s="28"/>
      <c r="S84" s="28"/>
      <c r="X84" s="30"/>
      <c r="Y84" s="30"/>
      <c r="Z84" s="30"/>
    </row>
    <row r="85" spans="5:26">
      <c r="R85" s="28"/>
      <c r="S85" s="28"/>
      <c r="Y85" s="30"/>
      <c r="Z85" s="30"/>
    </row>
    <row r="86" spans="5:26">
      <c r="R86" s="28"/>
      <c r="S86" s="28"/>
      <c r="Y86" s="30"/>
      <c r="Z86" s="30"/>
    </row>
    <row r="87" spans="5:26">
      <c r="R87" s="28"/>
      <c r="S87" s="28"/>
      <c r="Y87" s="30"/>
      <c r="Z87" s="30"/>
    </row>
    <row r="88" spans="5:26">
      <c r="R88" s="28"/>
      <c r="S88" s="28"/>
      <c r="Y88" s="30"/>
      <c r="Z88" s="30"/>
    </row>
    <row r="89" spans="5:26">
      <c r="R89" s="28"/>
      <c r="S89" s="28"/>
      <c r="Y89" s="30"/>
      <c r="Z89" s="30"/>
    </row>
    <row r="90" spans="5:26">
      <c r="R90" s="28"/>
      <c r="S90" s="28"/>
      <c r="Y90" s="30"/>
      <c r="Z90" s="30"/>
    </row>
  </sheetData>
  <mergeCells count="4">
    <mergeCell ref="E2:P2"/>
    <mergeCell ref="E3:P3"/>
    <mergeCell ref="E50:F50"/>
    <mergeCell ref="E54:F54"/>
  </mergeCells>
  <printOptions horizontalCentered="1"/>
  <pageMargins left="0.24" right="0.2" top="0.46" bottom="0.39370078740157499" header="0.35" footer="0.47"/>
  <pageSetup paperSize="9" scale="86" orientation="landscape"/>
  <ignoredErrors>
    <ignoredError sqref="G41:P72 C16:C19 C21:C28 C30:C31 C41:C49 C51:C53 C55:C72 C6:C9 C33:C37 G16:P37 G6:P13 C11:C1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90"/>
  <sheetViews>
    <sheetView showGridLines="0" zoomScaleSheetLayoutView="90" workbookViewId="0"/>
  </sheetViews>
  <sheetFormatPr defaultColWidth="9.140625" defaultRowHeight="12.75"/>
  <cols>
    <col min="1" max="1" width="3.7109375" style="4" customWidth="1"/>
    <col min="2" max="2" width="9.140625" style="64"/>
    <col min="3" max="4" width="3.7109375" style="65" customWidth="1"/>
    <col min="5" max="5" width="2.85546875" style="4" customWidth="1"/>
    <col min="6" max="6" width="56.28515625" style="4" customWidth="1"/>
    <col min="7" max="16" width="8.85546875" style="4" customWidth="1"/>
    <col min="17" max="22" width="8.7109375" style="2" customWidth="1"/>
    <col min="23" max="16384" width="9.140625" style="4"/>
  </cols>
  <sheetData>
    <row r="1" spans="2:24">
      <c r="B1" s="64" t="s">
        <v>117</v>
      </c>
    </row>
    <row r="2" spans="2:24" ht="42.75" customHeight="1">
      <c r="B2" s="64">
        <v>2</v>
      </c>
      <c r="E2" s="73" t="str">
        <f>"Características educacionais da população infantil e adulta: Cidade do Rio de Janeiro, 2001 a 2011"</f>
        <v>Características educacionais da população infantil e adulta: Cidade do Rio de Janeiro, 2001 a 2011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U2" s="3"/>
    </row>
    <row r="3" spans="2:24" ht="14.25" customHeight="1" thickBot="1"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5"/>
      <c r="R3" s="5"/>
      <c r="U3" s="5"/>
    </row>
    <row r="4" spans="2:24" ht="45" customHeight="1" thickTop="1">
      <c r="E4" s="6" t="s">
        <v>112</v>
      </c>
      <c r="F4" s="43"/>
      <c r="G4" s="44">
        <v>2001</v>
      </c>
      <c r="H4" s="44">
        <v>2002</v>
      </c>
      <c r="I4" s="44">
        <v>2003</v>
      </c>
      <c r="J4" s="44">
        <v>2004</v>
      </c>
      <c r="K4" s="44">
        <v>2005</v>
      </c>
      <c r="L4" s="44">
        <v>2006</v>
      </c>
      <c r="M4" s="7">
        <v>2007</v>
      </c>
      <c r="N4" s="7">
        <v>2008</v>
      </c>
      <c r="O4" s="7">
        <v>2009</v>
      </c>
      <c r="P4" s="7">
        <v>2011</v>
      </c>
      <c r="Q4" s="8"/>
      <c r="R4" s="8"/>
      <c r="S4" s="8"/>
      <c r="V4" s="9"/>
      <c r="W4" s="10"/>
      <c r="X4" s="10"/>
    </row>
    <row r="5" spans="2:24" ht="21.95" customHeight="1">
      <c r="E5" s="11" t="s">
        <v>185</v>
      </c>
      <c r="F5" s="11"/>
      <c r="G5" s="12"/>
      <c r="H5" s="12"/>
      <c r="I5" s="12"/>
      <c r="J5" s="12"/>
      <c r="K5" s="12"/>
      <c r="L5" s="12"/>
      <c r="M5" s="13"/>
      <c r="N5" s="13"/>
      <c r="O5" s="13"/>
      <c r="P5" s="13"/>
      <c r="Q5" s="8"/>
      <c r="R5" s="8"/>
      <c r="S5" s="8"/>
      <c r="V5" s="9"/>
      <c r="W5" s="10"/>
      <c r="X5" s="10"/>
    </row>
    <row r="6" spans="2:24" ht="20.100000000000001" customHeight="1">
      <c r="B6" s="66" t="s">
        <v>78</v>
      </c>
      <c r="C6" s="67">
        <f>HLOOKUP($B6,REDUCA!$1:$2,2,0)</f>
        <v>30</v>
      </c>
      <c r="D6" s="67">
        <v>100</v>
      </c>
      <c r="E6" s="14"/>
      <c r="F6" s="14" t="s">
        <v>86</v>
      </c>
      <c r="G6" s="15">
        <f>IF($B6="","",IFERROR(VLOOKUP(G$4&amp;$B$1&amp;$B$2,REDUCA!$1:$1048576,$C6,0)*$D6,"-"))</f>
        <v>16.786657175552573</v>
      </c>
      <c r="H6" s="15">
        <f>IF($B6="","",IFERROR(VLOOKUP(H$4&amp;$B$1&amp;$B$2,REDUCA!$1:$1048576,$C6,0)*$D6,"-"))</f>
        <v>18.649579569813977</v>
      </c>
      <c r="I6" s="15">
        <f>IF($B6="","",IFERROR(VLOOKUP(I$4&amp;$B$1&amp;$B$2,REDUCA!$1:$1048576,$C6,0)*$D6,"-"))</f>
        <v>15.508562712334466</v>
      </c>
      <c r="J6" s="15">
        <f>IF($B6="","",IFERROR(VLOOKUP(J$4&amp;$B$1&amp;$B$2,REDUCA!$1:$1048576,$C6,0)*$D6,"-"))</f>
        <v>22.138296427115879</v>
      </c>
      <c r="K6" s="15">
        <f>IF($B6="","",IFERROR(VLOOKUP(K$4&amp;$B$1&amp;$B$2,REDUCA!$1:$1048576,$C6,0)*$D6,"-"))</f>
        <v>23.171892464030268</v>
      </c>
      <c r="L6" s="15">
        <f>IF($B6="","",IFERROR(VLOOKUP(L$4&amp;$B$1&amp;$B$2,REDUCA!$1:$1048576,$C6,0)*$D6,"-"))</f>
        <v>24.65559142247206</v>
      </c>
      <c r="M6" s="15">
        <f>IF($B6="","",IFERROR(VLOOKUP(M$4&amp;$B$1&amp;$B$2,REDUCA!$1:$1048576,$C6,0)*$D6,"-"))</f>
        <v>27.680194302677219</v>
      </c>
      <c r="N6" s="15">
        <f>IF($B6="","",IFERROR(VLOOKUP(N$4&amp;$B$1&amp;$B$2,REDUCA!$1:$1048576,$C6,0)*$D6,"-"))</f>
        <v>25.884386370455516</v>
      </c>
      <c r="O6" s="15">
        <f>IF($B6="","",IFERROR(VLOOKUP(O$4&amp;$B$1&amp;$B$2,REDUCA!$1:$1048576,$C6,0)*$D6,"-"))</f>
        <v>25.525294769726898</v>
      </c>
      <c r="P6" s="15">
        <f>IF($B6="","",IFERROR(VLOOKUP(P$4&amp;$B$1&amp;$B$2,REDUCA!$1:$1048576,$C6,0)*$D6,"-"))</f>
        <v>33.247501500798535</v>
      </c>
      <c r="Q6" s="16"/>
      <c r="R6" s="16"/>
      <c r="S6" s="16"/>
      <c r="T6" s="16"/>
      <c r="U6" s="16"/>
      <c r="V6" s="17"/>
      <c r="W6" s="18"/>
      <c r="X6" s="19"/>
    </row>
    <row r="7" spans="2:24" ht="20.100000000000001" customHeight="1">
      <c r="B7" s="66" t="s">
        <v>79</v>
      </c>
      <c r="C7" s="67">
        <f>HLOOKUP($B7,REDUCA!$1:$2,2,0)</f>
        <v>31</v>
      </c>
      <c r="D7" s="67">
        <v>100</v>
      </c>
      <c r="E7" s="14"/>
      <c r="F7" s="14" t="s">
        <v>85</v>
      </c>
      <c r="G7" s="15">
        <f>IF($B7="","",IFERROR(VLOOKUP(G$4&amp;$B$1&amp;$B$2,REDUCA!$1:$1048576,$C7,0)*$D7,"-"))</f>
        <v>71.535289082561675</v>
      </c>
      <c r="H7" s="15">
        <f>IF($B7="","",IFERROR(VLOOKUP(H$4&amp;$B$1&amp;$B$2,REDUCA!$1:$1048576,$C7,0)*$D7,"-"))</f>
        <v>73.664465267452712</v>
      </c>
      <c r="I7" s="15">
        <f>IF($B7="","",IFERROR(VLOOKUP(I$4&amp;$B$1&amp;$B$2,REDUCA!$1:$1048576,$C7,0)*$D7,"-"))</f>
        <v>73.724518262279105</v>
      </c>
      <c r="J7" s="15">
        <f>IF($B7="","",IFERROR(VLOOKUP(J$4&amp;$B$1&amp;$B$2,REDUCA!$1:$1048576,$C7,0)*$D7,"-"))</f>
        <v>79.21735405703096</v>
      </c>
      <c r="K7" s="15">
        <f>IF($B7="","",IFERROR(VLOOKUP(K$4&amp;$B$1&amp;$B$2,REDUCA!$1:$1048576,$C7,0)*$D7,"-"))</f>
        <v>80.748956583012628</v>
      </c>
      <c r="L7" s="15">
        <f>IF($B7="","",IFERROR(VLOOKUP(L$4&amp;$B$1&amp;$B$2,REDUCA!$1:$1048576,$C7,0)*$D7,"-"))</f>
        <v>78.280989337781975</v>
      </c>
      <c r="M7" s="15">
        <f>IF($B7="","",IFERROR(VLOOKUP(M$4&amp;$B$1&amp;$B$2,REDUCA!$1:$1048576,$C7,0)*$D7,"-"))</f>
        <v>77.873265476117908</v>
      </c>
      <c r="N7" s="15">
        <f>IF($B7="","",IFERROR(VLOOKUP(N$4&amp;$B$1&amp;$B$2,REDUCA!$1:$1048576,$C7,0)*$D7,"-"))</f>
        <v>82.727432942088754</v>
      </c>
      <c r="O7" s="15">
        <f>IF($B7="","",IFERROR(VLOOKUP(O$4&amp;$B$1&amp;$B$2,REDUCA!$1:$1048576,$C7,0)*$D7,"-"))</f>
        <v>80.68594282896629</v>
      </c>
      <c r="P7" s="15">
        <f>IF($B7="","",IFERROR(VLOOKUP(P$4&amp;$B$1&amp;$B$2,REDUCA!$1:$1048576,$C7,0)*$D7,"-"))</f>
        <v>84.74333470955473</v>
      </c>
      <c r="Q7" s="16"/>
      <c r="R7" s="16"/>
      <c r="S7" s="16"/>
      <c r="T7" s="16"/>
      <c r="U7" s="16"/>
      <c r="V7" s="17"/>
      <c r="W7" s="18"/>
      <c r="X7" s="19"/>
    </row>
    <row r="8" spans="2:24" ht="20.100000000000001" customHeight="1">
      <c r="B8" s="66" t="s">
        <v>110</v>
      </c>
      <c r="C8" s="67">
        <f>HLOOKUP($B8,REDUCA!$1:$2,2,0)</f>
        <v>32</v>
      </c>
      <c r="D8" s="67">
        <v>100</v>
      </c>
      <c r="E8" s="14"/>
      <c r="F8" s="14" t="s">
        <v>111</v>
      </c>
      <c r="G8" s="15">
        <f>IF($B8="","",IFERROR(VLOOKUP(G$4&amp;$B$1&amp;$B$2,REDUCA!$1:$1048576,$C8,0)*$D8,"-"))</f>
        <v>35.079379047451432</v>
      </c>
      <c r="H8" s="15">
        <f>IF($B8="","",IFERROR(VLOOKUP(H$4&amp;$B$1&amp;$B$2,REDUCA!$1:$1048576,$C8,0)*$D8,"-"))</f>
        <v>38.752411115135487</v>
      </c>
      <c r="I8" s="15">
        <f>IF($B8="","",IFERROR(VLOOKUP(I$4&amp;$B$1&amp;$B$2,REDUCA!$1:$1048576,$C8,0)*$D8,"-"))</f>
        <v>37.116903444081359</v>
      </c>
      <c r="J8" s="15">
        <f>IF($B8="","",IFERROR(VLOOKUP(J$4&amp;$B$1&amp;$B$2,REDUCA!$1:$1048576,$C8,0)*$D8,"-"))</f>
        <v>44.291838358409237</v>
      </c>
      <c r="K8" s="15">
        <f>IF($B8="","",IFERROR(VLOOKUP(K$4&amp;$B$1&amp;$B$2,REDUCA!$1:$1048576,$C8,0)*$D8,"-"))</f>
        <v>44.374748933983049</v>
      </c>
      <c r="L8" s="15">
        <f>IF($B8="","",IFERROR(VLOOKUP(L$4&amp;$B$1&amp;$B$2,REDUCA!$1:$1048576,$C8,0)*$D8,"-"))</f>
        <v>42.748835114922272</v>
      </c>
      <c r="M8" s="15">
        <f>IF($B8="","",IFERROR(VLOOKUP(M$4&amp;$B$1&amp;$B$2,REDUCA!$1:$1048576,$C8,0)*$D8,"-"))</f>
        <v>46.225987824072106</v>
      </c>
      <c r="N8" s="15">
        <f>IF($B8="","",IFERROR(VLOOKUP(N$4&amp;$B$1&amp;$B$2,REDUCA!$1:$1048576,$C8,0)*$D8,"-"))</f>
        <v>47.188814440616348</v>
      </c>
      <c r="O8" s="15">
        <f>IF($B8="","",IFERROR(VLOOKUP(O$4&amp;$B$1&amp;$B$2,REDUCA!$1:$1048576,$C8,0)*$D8,"-"))</f>
        <v>46.491136736340685</v>
      </c>
      <c r="P8" s="15">
        <f>IF($B8="","",IFERROR(VLOOKUP(P$4&amp;$B$1&amp;$B$2,REDUCA!$1:$1048576,$C8,0)*$D8,"-"))</f>
        <v>52.629868830303472</v>
      </c>
      <c r="Q8" s="16"/>
      <c r="R8" s="16"/>
      <c r="S8" s="16"/>
      <c r="T8" s="16"/>
      <c r="U8" s="16"/>
      <c r="V8" s="17"/>
      <c r="W8" s="18"/>
      <c r="X8" s="19"/>
    </row>
    <row r="9" spans="2:24" ht="20.100000000000001" customHeight="1">
      <c r="B9" s="66" t="s">
        <v>80</v>
      </c>
      <c r="C9" s="67">
        <f>HLOOKUP($B9,REDUCA!$1:$2,2,0)</f>
        <v>33</v>
      </c>
      <c r="D9" s="67">
        <v>100</v>
      </c>
      <c r="E9" s="14"/>
      <c r="F9" s="14" t="s">
        <v>87</v>
      </c>
      <c r="G9" s="15">
        <f>IF($B9="","",IFERROR(VLOOKUP(G$4&amp;$B$1&amp;$B$2,REDUCA!$1:$1048576,$C9,0)*$D9,"-"))</f>
        <v>97.162857824698563</v>
      </c>
      <c r="H9" s="15">
        <f>IF($B9="","",IFERROR(VLOOKUP(H$4&amp;$B$1&amp;$B$2,REDUCA!$1:$1048576,$C9,0)*$D9,"-"))</f>
        <v>97.089454428875854</v>
      </c>
      <c r="I9" s="15">
        <f>IF($B9="","",IFERROR(VLOOKUP(I$4&amp;$B$1&amp;$B$2,REDUCA!$1:$1048576,$C9,0)*$D9,"-"))</f>
        <v>97.900179279543025</v>
      </c>
      <c r="J9" s="15">
        <f>IF($B9="","",IFERROR(VLOOKUP(J$4&amp;$B$1&amp;$B$2,REDUCA!$1:$1048576,$C9,0)*$D9,"-"))</f>
        <v>98.626090229683797</v>
      </c>
      <c r="K9" s="15">
        <f>IF($B9="","",IFERROR(VLOOKUP(K$4&amp;$B$1&amp;$B$2,REDUCA!$1:$1048576,$C9,0)*$D9,"-"))</f>
        <v>98.477988134469442</v>
      </c>
      <c r="L9" s="15">
        <f>IF($B9="","",IFERROR(VLOOKUP(L$4&amp;$B$1&amp;$B$2,REDUCA!$1:$1048576,$C9,0)*$D9,"-"))</f>
        <v>98.941231818336135</v>
      </c>
      <c r="M9" s="15">
        <f>IF($B9="","",IFERROR(VLOOKUP(M$4&amp;$B$1&amp;$B$2,REDUCA!$1:$1048576,$C9,0)*$D9,"-"))</f>
        <v>97.69974102559722</v>
      </c>
      <c r="N9" s="15">
        <f>IF($B9="","",IFERROR(VLOOKUP(N$4&amp;$B$1&amp;$B$2,REDUCA!$1:$1048576,$C9,0)*$D9,"-"))</f>
        <v>97.62656131137885</v>
      </c>
      <c r="O9" s="15">
        <f>IF($B9="","",IFERROR(VLOOKUP(O$4&amp;$B$1&amp;$B$2,REDUCA!$1:$1048576,$C9,0)*$D9,"-"))</f>
        <v>99.062302880408097</v>
      </c>
      <c r="P9" s="15">
        <f>IF($B9="","",IFERROR(VLOOKUP(P$4&amp;$B$1&amp;$B$2,REDUCA!$1:$1048576,$C9,0)*$D9,"-"))</f>
        <v>98.070508039118181</v>
      </c>
      <c r="Q9" s="16"/>
      <c r="R9" s="16"/>
      <c r="S9" s="16"/>
      <c r="T9" s="16"/>
      <c r="U9" s="16"/>
      <c r="V9" s="17"/>
      <c r="W9" s="18"/>
      <c r="X9" s="19"/>
    </row>
    <row r="10" spans="2:24" ht="20.100000000000001" customHeight="1">
      <c r="B10" s="66" t="s">
        <v>2</v>
      </c>
      <c r="C10" s="67">
        <f>HLOOKUP($B10,REDUCA!$1:$2,2,0)</f>
        <v>6</v>
      </c>
      <c r="D10" s="67">
        <v>100</v>
      </c>
      <c r="E10" s="14"/>
      <c r="F10" s="14" t="s">
        <v>41</v>
      </c>
      <c r="G10" s="15">
        <f>IF($B10="","",IFERROR(VLOOKUP(G$4&amp;$B$1&amp;$B$2,REDUCA!$1:$1048576,$C10,0)*$D10,"-"))</f>
        <v>93.227928116698564</v>
      </c>
      <c r="H10" s="15">
        <f>IF($B10="","",IFERROR(VLOOKUP(H$4&amp;$B$1&amp;$B$2,REDUCA!$1:$1048576,$C10,0)*$D10,"-"))</f>
        <v>94.249687530464868</v>
      </c>
      <c r="I10" s="15">
        <f>IF($B10="","",IFERROR(VLOOKUP(I$4&amp;$B$1&amp;$B$2,REDUCA!$1:$1048576,$C10,0)*$D10,"-"))</f>
        <v>93.406394174785902</v>
      </c>
      <c r="J10" s="15">
        <f>IF($B10="","",IFERROR(VLOOKUP(J$4&amp;$B$1&amp;$B$2,REDUCA!$1:$1048576,$C10,0)*$D10,"-"))</f>
        <v>94.660376558135027</v>
      </c>
      <c r="K10" s="15">
        <f>IF($B10="","",IFERROR(VLOOKUP(K$4&amp;$B$1&amp;$B$2,REDUCA!$1:$1048576,$C10,0)*$D10,"-"))</f>
        <v>95.009982429726392</v>
      </c>
      <c r="L10" s="15">
        <f>IF($B10="","",IFERROR(VLOOKUP(L$4&amp;$B$1&amp;$B$2,REDUCA!$1:$1048576,$C10,0)*$D10,"-"))</f>
        <v>92.829992000957361</v>
      </c>
      <c r="M10" s="15">
        <f>IF($B10="","",IFERROR(VLOOKUP(M$4&amp;$B$1&amp;$B$2,REDUCA!$1:$1048576,$C10,0)*$D10,"-"))</f>
        <v>95.237936459340588</v>
      </c>
      <c r="N10" s="15">
        <f>IF($B10="","",IFERROR(VLOOKUP(N$4&amp;$B$1&amp;$B$2,REDUCA!$1:$1048576,$C10,0)*$D10,"-"))</f>
        <v>95.148350205677275</v>
      </c>
      <c r="O10" s="15">
        <f>IF($B10="","",IFERROR(VLOOKUP(O$4&amp;$B$1&amp;$B$2,REDUCA!$1:$1048576,$C10,0)*$D10,"-"))</f>
        <v>96.29636364462911</v>
      </c>
      <c r="P10" s="15">
        <f>IF($B10="","",IFERROR(VLOOKUP(P$4&amp;$B$1&amp;$B$2,REDUCA!$1:$1048576,$C10,0)*$D10,"-"))</f>
        <v>97.658653347620188</v>
      </c>
      <c r="Q10" s="16"/>
      <c r="R10" s="16"/>
      <c r="S10" s="16"/>
      <c r="T10" s="16"/>
      <c r="U10" s="16"/>
      <c r="V10" s="17"/>
      <c r="W10" s="18"/>
      <c r="X10" s="19"/>
    </row>
    <row r="11" spans="2:24" ht="20.100000000000001" customHeight="1">
      <c r="B11" s="66" t="s">
        <v>81</v>
      </c>
      <c r="C11" s="67">
        <f>HLOOKUP($B11,REDUCA!$1:$2,2,0)</f>
        <v>34</v>
      </c>
      <c r="D11" s="67">
        <v>100</v>
      </c>
      <c r="E11" s="14"/>
      <c r="F11" s="14" t="s">
        <v>88</v>
      </c>
      <c r="G11" s="15">
        <f>IF($B11="","",IFERROR(VLOOKUP(G$4&amp;$B$1&amp;$B$2,REDUCA!$1:$1048576,$C11,0)*$D11,"-"))</f>
        <v>97.814933642389718</v>
      </c>
      <c r="H11" s="15">
        <f>IF($B11="","",IFERROR(VLOOKUP(H$4&amp;$B$1&amp;$B$2,REDUCA!$1:$1048576,$C11,0)*$D11,"-"))</f>
        <v>97.349672678996527</v>
      </c>
      <c r="I11" s="15">
        <f>IF($B11="","",IFERROR(VLOOKUP(I$4&amp;$B$1&amp;$B$2,REDUCA!$1:$1048576,$C11,0)*$D11,"-"))</f>
        <v>97.287280663567074</v>
      </c>
      <c r="J11" s="15">
        <f>IF($B11="","",IFERROR(VLOOKUP(J$4&amp;$B$1&amp;$B$2,REDUCA!$1:$1048576,$C11,0)*$D11,"-"))</f>
        <v>98.611158410293399</v>
      </c>
      <c r="K11" s="15">
        <f>IF($B11="","",IFERROR(VLOOKUP(K$4&amp;$B$1&amp;$B$2,REDUCA!$1:$1048576,$C11,0)*$D11,"-"))</f>
        <v>98.69184902690759</v>
      </c>
      <c r="L11" s="15">
        <f>IF($B11="","",IFERROR(VLOOKUP(L$4&amp;$B$1&amp;$B$2,REDUCA!$1:$1048576,$C11,0)*$D11,"-"))</f>
        <v>98.008736524804576</v>
      </c>
      <c r="M11" s="15">
        <f>IF($B11="","",IFERROR(VLOOKUP(M$4&amp;$B$1&amp;$B$2,REDUCA!$1:$1048576,$C11,0)*$D11,"-"))</f>
        <v>97.664943187095574</v>
      </c>
      <c r="N11" s="15">
        <f>IF($B11="","",IFERROR(VLOOKUP(N$4&amp;$B$1&amp;$B$2,REDUCA!$1:$1048576,$C11,0)*$D11,"-"))</f>
        <v>97.57537212194886</v>
      </c>
      <c r="O11" s="15">
        <f>IF($B11="","",IFERROR(VLOOKUP(O$4&amp;$B$1&amp;$B$2,REDUCA!$1:$1048576,$C11,0)*$D11,"-"))</f>
        <v>98.141529664045748</v>
      </c>
      <c r="P11" s="15">
        <f>IF($B11="","",IFERROR(VLOOKUP(P$4&amp;$B$1&amp;$B$2,REDUCA!$1:$1048576,$C11,0)*$D11,"-"))</f>
        <v>98.560986812585796</v>
      </c>
      <c r="Q11" s="16"/>
      <c r="R11" s="16"/>
      <c r="S11" s="16"/>
      <c r="T11" s="16"/>
      <c r="U11" s="16"/>
      <c r="V11" s="17"/>
      <c r="W11" s="18"/>
      <c r="X11" s="19"/>
    </row>
    <row r="12" spans="2:24" ht="20.100000000000001" customHeight="1">
      <c r="B12" s="66" t="s">
        <v>82</v>
      </c>
      <c r="C12" s="67">
        <f>HLOOKUP($B12,REDUCA!$1:$2,2,0)</f>
        <v>35</v>
      </c>
      <c r="D12" s="67">
        <v>100</v>
      </c>
      <c r="E12" s="14"/>
      <c r="F12" s="14" t="s">
        <v>186</v>
      </c>
      <c r="G12" s="15">
        <f>IF($B12="","",IFERROR(VLOOKUP(G$4&amp;$B$1&amp;$B$2,REDUCA!$1:$1048576,$C12,0)*$D12,"-"))</f>
        <v>76.170466850856684</v>
      </c>
      <c r="H12" s="15">
        <f>IF($B12="","",IFERROR(VLOOKUP(H$4&amp;$B$1&amp;$B$2,REDUCA!$1:$1048576,$C12,0)*$D12,"-"))</f>
        <v>74.252698011437204</v>
      </c>
      <c r="I12" s="15">
        <f>IF($B12="","",IFERROR(VLOOKUP(I$4&amp;$B$1&amp;$B$2,REDUCA!$1:$1048576,$C12,0)*$D12,"-"))</f>
        <v>78.788270718319794</v>
      </c>
      <c r="J12" s="15">
        <f>IF($B12="","",IFERROR(VLOOKUP(J$4&amp;$B$1&amp;$B$2,REDUCA!$1:$1048576,$C12,0)*$D12,"-"))</f>
        <v>79.390236169114118</v>
      </c>
      <c r="K12" s="15">
        <f>IF($B12="","",IFERROR(VLOOKUP(K$4&amp;$B$1&amp;$B$2,REDUCA!$1:$1048576,$C12,0)*$D12,"-"))</f>
        <v>77.914141773141651</v>
      </c>
      <c r="L12" s="15">
        <f>IF($B12="","",IFERROR(VLOOKUP(L$4&amp;$B$1&amp;$B$2,REDUCA!$1:$1048576,$C12,0)*$D12,"-"))</f>
        <v>79.662236290714191</v>
      </c>
      <c r="M12" s="15">
        <f>IF($B12="","",IFERROR(VLOOKUP(M$4&amp;$B$1&amp;$B$2,REDUCA!$1:$1048576,$C12,0)*$D12,"-"))</f>
        <v>76.191952526289441</v>
      </c>
      <c r="N12" s="15">
        <f>IF($B12="","",IFERROR(VLOOKUP(N$4&amp;$B$1&amp;$B$2,REDUCA!$1:$1048576,$C12,0)*$D12,"-"))</f>
        <v>77.051279384471727</v>
      </c>
      <c r="O12" s="15">
        <f>IF($B12="","",IFERROR(VLOOKUP(O$4&amp;$B$1&amp;$B$2,REDUCA!$1:$1048576,$C12,0)*$D12,"-"))</f>
        <v>77.829149455799069</v>
      </c>
      <c r="P12" s="15">
        <f>IF($B12="","",IFERROR(VLOOKUP(P$4&amp;$B$1&amp;$B$2,REDUCA!$1:$1048576,$C12,0)*$D12,"-"))</f>
        <v>74.100934181982495</v>
      </c>
      <c r="Q12" s="16"/>
      <c r="R12" s="16"/>
      <c r="S12" s="16"/>
      <c r="T12" s="16"/>
      <c r="U12" s="16"/>
      <c r="V12" s="17"/>
      <c r="W12" s="18"/>
      <c r="X12" s="19"/>
    </row>
    <row r="13" spans="2:24" ht="20.100000000000001" customHeight="1">
      <c r="B13" s="66" t="s">
        <v>83</v>
      </c>
      <c r="C13" s="67">
        <f>HLOOKUP($B13,REDUCA!$1:$2,2,0)</f>
        <v>36</v>
      </c>
      <c r="D13" s="67">
        <v>100</v>
      </c>
      <c r="E13" s="14"/>
      <c r="F13" s="14" t="s">
        <v>90</v>
      </c>
      <c r="G13" s="15">
        <f>IF($B13="","",IFERROR(VLOOKUP(G$4&amp;$B$1&amp;$B$2,REDUCA!$1:$1048576,$C13,0)*$D13,"-"))</f>
        <v>34.747385902680932</v>
      </c>
      <c r="H13" s="15">
        <f>IF($B13="","",IFERROR(VLOOKUP(H$4&amp;$B$1&amp;$B$2,REDUCA!$1:$1048576,$C13,0)*$D13,"-"))</f>
        <v>34.270259748059082</v>
      </c>
      <c r="I13" s="15">
        <f>IF($B13="","",IFERROR(VLOOKUP(I$4&amp;$B$1&amp;$B$2,REDUCA!$1:$1048576,$C13,0)*$D13,"-"))</f>
        <v>38.480071391812686</v>
      </c>
      <c r="J13" s="15">
        <f>IF($B13="","",IFERROR(VLOOKUP(J$4&amp;$B$1&amp;$B$2,REDUCA!$1:$1048576,$C13,0)*$D13,"-"))</f>
        <v>32.826759788847177</v>
      </c>
      <c r="K13" s="15">
        <f>IF($B13="","",IFERROR(VLOOKUP(K$4&amp;$B$1&amp;$B$2,REDUCA!$1:$1048576,$C13,0)*$D13,"-"))</f>
        <v>36.397777652615403</v>
      </c>
      <c r="L13" s="15">
        <f>IF($B13="","",IFERROR(VLOOKUP(L$4&amp;$B$1&amp;$B$2,REDUCA!$1:$1048576,$C13,0)*$D13,"-"))</f>
        <v>41.254873318396719</v>
      </c>
      <c r="M13" s="15">
        <f>IF($B13="","",IFERROR(VLOOKUP(M$4&amp;$B$1&amp;$B$2,REDUCA!$1:$1048576,$C13,0)*$D13,"-"))</f>
        <v>36.677913009155937</v>
      </c>
      <c r="N13" s="15">
        <f>IF($B13="","",IFERROR(VLOOKUP(N$4&amp;$B$1&amp;$B$2,REDUCA!$1:$1048576,$C13,0)*$D13,"-"))</f>
        <v>35.600340590930173</v>
      </c>
      <c r="O13" s="15">
        <f>IF($B13="","",IFERROR(VLOOKUP(O$4&amp;$B$1&amp;$B$2,REDUCA!$1:$1048576,$C13,0)*$D13,"-"))</f>
        <v>35.424148682621045</v>
      </c>
      <c r="P13" s="15">
        <f>IF($B13="","",IFERROR(VLOOKUP(P$4&amp;$B$1&amp;$B$2,REDUCA!$1:$1048576,$C13,0)*$D13,"-"))</f>
        <v>31.609906161930031</v>
      </c>
      <c r="Q13" s="16"/>
      <c r="R13" s="16"/>
      <c r="S13" s="16"/>
      <c r="T13" s="16"/>
      <c r="U13" s="16"/>
      <c r="V13" s="17"/>
      <c r="W13" s="18"/>
      <c r="X13" s="19"/>
    </row>
    <row r="14" spans="2:24" ht="24.75" customHeight="1">
      <c r="B14" s="66" t="s">
        <v>196</v>
      </c>
      <c r="C14" s="67">
        <f>HLOOKUP($B14,REDUCA!$1:$2,2,0)</f>
        <v>51</v>
      </c>
      <c r="D14" s="67">
        <v>100</v>
      </c>
      <c r="E14" s="14"/>
      <c r="F14" s="14" t="s">
        <v>198</v>
      </c>
      <c r="G14" s="15">
        <f>IF($B14="","",IFERROR(VLOOKUP(G$4&amp;$B$1&amp;$B$2,REDUCA!$1:$1048576,$C14,0)*$D14,"-"))</f>
        <v>4.6437378169836885</v>
      </c>
      <c r="H14" s="15">
        <f>IF($B14="","",IFERROR(VLOOKUP(H$4&amp;$B$1&amp;$B$2,REDUCA!$1:$1048576,$C14,0)*$D14,"-"))</f>
        <v>4.919066359612156</v>
      </c>
      <c r="I14" s="15">
        <f>IF($B14="","",IFERROR(VLOOKUP(I$4&amp;$B$1&amp;$B$2,REDUCA!$1:$1048576,$C14,0)*$D14,"-"))</f>
        <v>6.0192054357623235</v>
      </c>
      <c r="J14" s="15">
        <f>IF($B14="","",IFERROR(VLOOKUP(J$4&amp;$B$1&amp;$B$2,REDUCA!$1:$1048576,$C14,0)*$D14,"-"))</f>
        <v>5.4728588895142352</v>
      </c>
      <c r="K14" s="15">
        <f>IF($B14="","",IFERROR(VLOOKUP(K$4&amp;$B$1&amp;$B$2,REDUCA!$1:$1048576,$C14,0)*$D14,"-"))</f>
        <v>9.7563576475420515</v>
      </c>
      <c r="L14" s="15">
        <f>IF($B14="","",IFERROR(VLOOKUP(L$4&amp;$B$1&amp;$B$2,REDUCA!$1:$1048576,$C14,0)*$D14,"-"))</f>
        <v>9.2168536752919632</v>
      </c>
      <c r="M14" s="15">
        <f>IF($B14="","",IFERROR(VLOOKUP(M$4&amp;$B$1&amp;$B$2,REDUCA!$1:$1048576,$C14,0)*$D14,"-"))</f>
        <v>6.9831493225599059</v>
      </c>
      <c r="N14" s="15">
        <f>IF($B14="","",IFERROR(VLOOKUP(N$4&amp;$B$1&amp;$B$2,REDUCA!$1:$1048576,$C14,0)*$D14,"-"))</f>
        <v>7.9021100184674165</v>
      </c>
      <c r="O14" s="15">
        <f>IF($B14="","",IFERROR(VLOOKUP(O$4&amp;$B$1&amp;$B$2,REDUCA!$1:$1048576,$C14,0)*$D14,"-"))</f>
        <v>7.6291612079680204</v>
      </c>
      <c r="P14" s="15">
        <f>IF($B14="","",IFERROR(VLOOKUP(P$4&amp;$B$1&amp;$B$2,REDUCA!$1:$1048576,$C14,0)*$D14,"-"))</f>
        <v>14.833175387659095</v>
      </c>
      <c r="Q14" s="16"/>
      <c r="R14" s="16"/>
      <c r="S14" s="16"/>
      <c r="T14" s="16"/>
      <c r="U14" s="16"/>
      <c r="V14" s="17"/>
      <c r="W14" s="18"/>
      <c r="X14" s="19"/>
    </row>
    <row r="15" spans="2:24" ht="24.75" customHeight="1">
      <c r="B15" s="66" t="s">
        <v>197</v>
      </c>
      <c r="C15" s="67">
        <f>HLOOKUP($B15,REDUCA!$1:$2,2,0)</f>
        <v>52</v>
      </c>
      <c r="D15" s="67">
        <v>100</v>
      </c>
      <c r="E15" s="14"/>
      <c r="F15" s="14" t="s">
        <v>199</v>
      </c>
      <c r="G15" s="15">
        <f>IF($B15="","",IFERROR(VLOOKUP(G$4&amp;$B$1&amp;$B$2,REDUCA!$1:$1048576,$C15,0)*$D15,"-"))</f>
        <v>12.142919358568884</v>
      </c>
      <c r="H15" s="15">
        <f>IF($B15="","",IFERROR(VLOOKUP(H$4&amp;$B$1&amp;$B$2,REDUCA!$1:$1048576,$C15,0)*$D15,"-"))</f>
        <v>13.730513210201819</v>
      </c>
      <c r="I15" s="15">
        <f>IF($B15="","",IFERROR(VLOOKUP(I$4&amp;$B$1&amp;$B$2,REDUCA!$1:$1048576,$C15,0)*$D15,"-"))</f>
        <v>9.4893572765721412</v>
      </c>
      <c r="J15" s="15">
        <f>IF($B15="","",IFERROR(VLOOKUP(J$4&amp;$B$1&amp;$B$2,REDUCA!$1:$1048576,$C15,0)*$D15,"-"))</f>
        <v>16.665437537601647</v>
      </c>
      <c r="K15" s="15">
        <f>IF($B15="","",IFERROR(VLOOKUP(K$4&amp;$B$1&amp;$B$2,REDUCA!$1:$1048576,$C15,0)*$D15,"-"))</f>
        <v>13.415534816488217</v>
      </c>
      <c r="L15" s="15">
        <f>IF($B15="","",IFERROR(VLOOKUP(L$4&amp;$B$1&amp;$B$2,REDUCA!$1:$1048576,$C15,0)*$D15,"-"))</f>
        <v>15.438737747180099</v>
      </c>
      <c r="M15" s="15">
        <f>IF($B15="","",IFERROR(VLOOKUP(M$4&amp;$B$1&amp;$B$2,REDUCA!$1:$1048576,$C15,0)*$D15,"-"))</f>
        <v>20.697044980117312</v>
      </c>
      <c r="N15" s="15">
        <f>IF($B15="","",IFERROR(VLOOKUP(N$4&amp;$B$1&amp;$B$2,REDUCA!$1:$1048576,$C15,0)*$D15,"-"))</f>
        <v>17.982276351988098</v>
      </c>
      <c r="O15" s="15">
        <f>IF($B15="","",IFERROR(VLOOKUP(O$4&amp;$B$1&amp;$B$2,REDUCA!$1:$1048576,$C15,0)*$D15,"-"))</f>
        <v>17.896133561758877</v>
      </c>
      <c r="P15" s="15">
        <f>IF($B15="","",IFERROR(VLOOKUP(P$4&amp;$B$1&amp;$B$2,REDUCA!$1:$1048576,$C15,0)*$D15,"-"))</f>
        <v>18.414326113139445</v>
      </c>
      <c r="Q15" s="16"/>
      <c r="R15" s="16"/>
      <c r="S15" s="16"/>
      <c r="T15" s="16"/>
      <c r="U15" s="16"/>
      <c r="V15" s="17"/>
      <c r="W15" s="18"/>
      <c r="X15" s="19"/>
    </row>
    <row r="16" spans="2:24" ht="24.75" customHeight="1">
      <c r="B16" s="66" t="s">
        <v>104</v>
      </c>
      <c r="C16" s="67">
        <f>HLOOKUP($B16,REDUCA!$1:$2,2,0)</f>
        <v>44</v>
      </c>
      <c r="D16" s="67">
        <v>100</v>
      </c>
      <c r="E16" s="14"/>
      <c r="F16" s="14" t="s">
        <v>108</v>
      </c>
      <c r="G16" s="15">
        <f>IF($B16="","",IFERROR(VLOOKUP(G$4&amp;$B$1&amp;$B$2,REDUCA!$1:$1048576,$C16,0)*$D16,"-"))</f>
        <v>14.149630204437546</v>
      </c>
      <c r="H16" s="15">
        <f>IF($B16="","",IFERROR(VLOOKUP(H$4&amp;$B$1&amp;$B$2,REDUCA!$1:$1048576,$C16,0)*$D16,"-"))</f>
        <v>14.845435166267102</v>
      </c>
      <c r="I16" s="15">
        <f>IF($B16="","",IFERROR(VLOOKUP(I$4&amp;$B$1&amp;$B$2,REDUCA!$1:$1048576,$C16,0)*$D16,"-"))</f>
        <v>16.739294877803669</v>
      </c>
      <c r="J16" s="15">
        <f>IF($B16="","",IFERROR(VLOOKUP(J$4&amp;$B$1&amp;$B$2,REDUCA!$1:$1048576,$C16,0)*$D16,"-"))</f>
        <v>17.808837325290046</v>
      </c>
      <c r="K16" s="15">
        <f>IF($B16="","",IFERROR(VLOOKUP(K$4&amp;$B$1&amp;$B$2,REDUCA!$1:$1048576,$C16,0)*$D16,"-"))</f>
        <v>21.108008912375777</v>
      </c>
      <c r="L16" s="15">
        <f>IF($B16="","",IFERROR(VLOOKUP(L$4&amp;$B$1&amp;$B$2,REDUCA!$1:$1048576,$C16,0)*$D16,"-"))</f>
        <v>20.762363444144249</v>
      </c>
      <c r="M16" s="15">
        <f>IF($B16="","",IFERROR(VLOOKUP(M$4&amp;$B$1&amp;$B$2,REDUCA!$1:$1048576,$C16,0)*$D16,"-"))</f>
        <v>19.026576352276166</v>
      </c>
      <c r="N16" s="15">
        <f>IF($B16="","",IFERROR(VLOOKUP(N$4&amp;$B$1&amp;$B$2,REDUCA!$1:$1048576,$C16,0)*$D16,"-"))</f>
        <v>18.05658303565767</v>
      </c>
      <c r="O16" s="15">
        <f>IF($B16="","",IFERROR(VLOOKUP(O$4&amp;$B$1&amp;$B$2,REDUCA!$1:$1048576,$C16,0)*$D16,"-"))</f>
        <v>18.922352083712941</v>
      </c>
      <c r="P16" s="15">
        <f>IF($B16="","",IFERROR(VLOOKUP(P$4&amp;$B$1&amp;$B$2,REDUCA!$1:$1048576,$C16,0)*$D16,"-"))</f>
        <v>25.83673363675106</v>
      </c>
      <c r="Q16" s="16"/>
      <c r="R16" s="16"/>
      <c r="S16" s="16"/>
      <c r="T16" s="16"/>
      <c r="U16" s="16"/>
      <c r="V16" s="17"/>
      <c r="W16" s="18"/>
      <c r="X16" s="19"/>
    </row>
    <row r="17" spans="2:24" ht="24.75" customHeight="1">
      <c r="B17" s="66" t="s">
        <v>105</v>
      </c>
      <c r="C17" s="67">
        <f>HLOOKUP($B17,REDUCA!$1:$2,2,0)</f>
        <v>45</v>
      </c>
      <c r="D17" s="67">
        <v>100</v>
      </c>
      <c r="E17" s="14"/>
      <c r="F17" s="14" t="s">
        <v>109</v>
      </c>
      <c r="G17" s="15">
        <f>IF($B17="","",IFERROR(VLOOKUP(G$4&amp;$B$1&amp;$B$2,REDUCA!$1:$1048576,$C17,0)*$D17,"-"))</f>
        <v>20.929748843013883</v>
      </c>
      <c r="H17" s="15">
        <f>IF($B17="","",IFERROR(VLOOKUP(H$4&amp;$B$1&amp;$B$2,REDUCA!$1:$1048576,$C17,0)*$D17,"-"))</f>
        <v>23.827295595097276</v>
      </c>
      <c r="I17" s="15">
        <f>IF($B17="","",IFERROR(VLOOKUP(I$4&amp;$B$1&amp;$B$2,REDUCA!$1:$1048576,$C17,0)*$D17,"-"))</f>
        <v>20.377608566277694</v>
      </c>
      <c r="J17" s="15">
        <f>IF($B17="","",IFERROR(VLOOKUP(J$4&amp;$B$1&amp;$B$2,REDUCA!$1:$1048576,$C17,0)*$D17,"-"))</f>
        <v>26.483001033119191</v>
      </c>
      <c r="K17" s="15">
        <f>IF($B17="","",IFERROR(VLOOKUP(K$4&amp;$B$1&amp;$B$2,REDUCA!$1:$1048576,$C17,0)*$D17,"-"))</f>
        <v>23.266740021607273</v>
      </c>
      <c r="L17" s="15">
        <f>IF($B17="","",IFERROR(VLOOKUP(L$4&amp;$B$1&amp;$B$2,REDUCA!$1:$1048576,$C17,0)*$D17,"-"))</f>
        <v>21.986471670778027</v>
      </c>
      <c r="M17" s="15">
        <f>IF($B17="","",IFERROR(VLOOKUP(M$4&amp;$B$1&amp;$B$2,REDUCA!$1:$1048576,$C17,0)*$D17,"-"))</f>
        <v>27.199411471795937</v>
      </c>
      <c r="N17" s="15">
        <f>IF($B17="","",IFERROR(VLOOKUP(N$4&amp;$B$1&amp;$B$2,REDUCA!$1:$1048576,$C17,0)*$D17,"-"))</f>
        <v>29.132231404958674</v>
      </c>
      <c r="O17" s="15">
        <f>IF($B17="","",IFERROR(VLOOKUP(O$4&amp;$B$1&amp;$B$2,REDUCA!$1:$1048576,$C17,0)*$D17,"-"))</f>
        <v>27.568784652627741</v>
      </c>
      <c r="P17" s="15">
        <f>IF($B17="","",IFERROR(VLOOKUP(P$4&amp;$B$1&amp;$B$2,REDUCA!$1:$1048576,$C17,0)*$D17,"-"))</f>
        <v>26.793135193552413</v>
      </c>
      <c r="Q17" s="16"/>
      <c r="R17" s="16"/>
      <c r="S17" s="16"/>
      <c r="T17" s="16"/>
      <c r="U17" s="16"/>
      <c r="V17" s="17"/>
      <c r="W17" s="18"/>
      <c r="X17" s="19"/>
    </row>
    <row r="18" spans="2:24" ht="24.75" customHeight="1">
      <c r="B18" s="66" t="s">
        <v>106</v>
      </c>
      <c r="C18" s="67">
        <f>HLOOKUP($B18,REDUCA!$1:$2,2,0)</f>
        <v>46</v>
      </c>
      <c r="D18" s="67">
        <v>100</v>
      </c>
      <c r="E18" s="14"/>
      <c r="F18" s="14" t="s">
        <v>188</v>
      </c>
      <c r="G18" s="15">
        <f>IF($B18="","",IFERROR(VLOOKUP(G$4&amp;$B$1&amp;$B$2,REDUCA!$1:$1048576,$C18,0)*$D18,"-"))</f>
        <v>67.067014400153425</v>
      </c>
      <c r="H18" s="15">
        <f>IF($B18="","",IFERROR(VLOOKUP(H$4&amp;$B$1&amp;$B$2,REDUCA!$1:$1048576,$C18,0)*$D18,"-"))</f>
        <v>68.396319081838385</v>
      </c>
      <c r="I18" s="15">
        <f>IF($B18="","",IFERROR(VLOOKUP(I$4&amp;$B$1&amp;$B$2,REDUCA!$1:$1048576,$C18,0)*$D18,"-"))</f>
        <v>66.519898190090032</v>
      </c>
      <c r="J18" s="15">
        <f>IF($B18="","",IFERROR(VLOOKUP(J$4&amp;$B$1&amp;$B$2,REDUCA!$1:$1048576,$C18,0)*$D18,"-"))</f>
        <v>64.021869959636703</v>
      </c>
      <c r="K18" s="15">
        <f>IF($B18="","",IFERROR(VLOOKUP(K$4&amp;$B$1&amp;$B$2,REDUCA!$1:$1048576,$C18,0)*$D18,"-"))</f>
        <v>64.093068497207597</v>
      </c>
      <c r="L18" s="15">
        <f>IF($B18="","",IFERROR(VLOOKUP(L$4&amp;$B$1&amp;$B$2,REDUCA!$1:$1048576,$C18,0)*$D18,"-"))</f>
        <v>65.089713231909187</v>
      </c>
      <c r="M18" s="15">
        <f>IF($B18="","",IFERROR(VLOOKUP(M$4&amp;$B$1&amp;$B$2,REDUCA!$1:$1048576,$C18,0)*$D18,"-"))</f>
        <v>64.578269183262066</v>
      </c>
      <c r="N18" s="15">
        <f>IF($B18="","",IFERROR(VLOOKUP(N$4&amp;$B$1&amp;$B$2,REDUCA!$1:$1048576,$C18,0)*$D18,"-"))</f>
        <v>63.087025745397298</v>
      </c>
      <c r="O18" s="15">
        <f>IF($B18="","",IFERROR(VLOOKUP(O$4&amp;$B$1&amp;$B$2,REDUCA!$1:$1048576,$C18,0)*$D18,"-"))</f>
        <v>61.797390578775691</v>
      </c>
      <c r="P18" s="15">
        <f>IF($B18="","",IFERROR(VLOOKUP(P$4&amp;$B$1&amp;$B$2,REDUCA!$1:$1048576,$C18,0)*$D18,"-"))</f>
        <v>66.784921580735201</v>
      </c>
      <c r="Q18" s="16"/>
      <c r="R18" s="16"/>
      <c r="S18" s="16"/>
      <c r="T18" s="16"/>
      <c r="U18" s="16"/>
      <c r="V18" s="17"/>
      <c r="W18" s="18"/>
      <c r="X18" s="19"/>
    </row>
    <row r="19" spans="2:24" ht="24.75" customHeight="1">
      <c r="B19" s="66" t="s">
        <v>107</v>
      </c>
      <c r="C19" s="67">
        <f>HLOOKUP($B19,REDUCA!$1:$2,2,0)</f>
        <v>47</v>
      </c>
      <c r="D19" s="67">
        <v>100</v>
      </c>
      <c r="E19" s="20"/>
      <c r="F19" s="20" t="s">
        <v>189</v>
      </c>
      <c r="G19" s="21">
        <f>IF($B19="","",IFERROR(VLOOKUP(G$4&amp;$B$1&amp;$B$2,REDUCA!$1:$1048576,$C19,0)*$D19,"-"))</f>
        <v>30.382645626014902</v>
      </c>
      <c r="H19" s="21">
        <f>IF($B19="","",IFERROR(VLOOKUP(H$4&amp;$B$1&amp;$B$2,REDUCA!$1:$1048576,$C19,0)*$D19,"-"))</f>
        <v>28.810680866463318</v>
      </c>
      <c r="I19" s="21">
        <f>IF($B19="","",IFERROR(VLOOKUP(I$4&amp;$B$1&amp;$B$2,REDUCA!$1:$1048576,$C19,0)*$D19,"-"))</f>
        <v>31.101634421144158</v>
      </c>
      <c r="J19" s="21">
        <f>IF($B19="","",IFERROR(VLOOKUP(J$4&amp;$B$1&amp;$B$2,REDUCA!$1:$1048576,$C19,0)*$D19,"-"))</f>
        <v>34.597726838226386</v>
      </c>
      <c r="K19" s="21">
        <f>IF($B19="","",IFERROR(VLOOKUP(K$4&amp;$B$1&amp;$B$2,REDUCA!$1:$1048576,$C19,0)*$D19,"-"))</f>
        <v>34.480908242460636</v>
      </c>
      <c r="L19" s="21">
        <f>IF($B19="","",IFERROR(VLOOKUP(L$4&amp;$B$1&amp;$B$2,REDUCA!$1:$1048576,$C19,0)*$D19,"-"))</f>
        <v>33.449018240358136</v>
      </c>
      <c r="M19" s="21">
        <f>IF($B19="","",IFERROR(VLOOKUP(M$4&amp;$B$1&amp;$B$2,REDUCA!$1:$1048576,$C19,0)*$D19,"-"))</f>
        <v>33.106131846924249</v>
      </c>
      <c r="N19" s="21">
        <f>IF($B19="","",IFERROR(VLOOKUP(N$4&amp;$B$1&amp;$B$2,REDUCA!$1:$1048576,$C19,0)*$D19,"-"))</f>
        <v>34.517051904999775</v>
      </c>
      <c r="O19" s="21">
        <f>IF($B19="","",IFERROR(VLOOKUP(O$4&amp;$B$1&amp;$B$2,REDUCA!$1:$1048576,$C19,0)*$D19,"-"))</f>
        <v>36.844393753860494</v>
      </c>
      <c r="P19" s="21">
        <f>IF($B19="","",IFERROR(VLOOKUP(P$4&amp;$B$1&amp;$B$2,REDUCA!$1:$1048576,$C19,0)*$D19,"-"))</f>
        <v>31.527782694140615</v>
      </c>
      <c r="Q19" s="16"/>
      <c r="R19" s="16"/>
      <c r="S19" s="16"/>
      <c r="T19" s="16"/>
      <c r="U19" s="16"/>
      <c r="V19" s="17"/>
      <c r="W19" s="18"/>
      <c r="X19" s="19"/>
    </row>
    <row r="20" spans="2:24" ht="20.100000000000001" customHeight="1">
      <c r="C20" s="67"/>
      <c r="D20" s="67"/>
      <c r="E20" s="11" t="s">
        <v>184</v>
      </c>
      <c r="F20" s="11"/>
      <c r="G20" s="12" t="str">
        <f>IF($B20="","",IFERROR(VLOOKUP(G$4&amp;$B$1&amp;$B$2,REDUCA!$1:$1048576,$C20,0)*$D20,"-"))</f>
        <v/>
      </c>
      <c r="H20" s="12" t="str">
        <f>IF($B20="","",IFERROR(VLOOKUP(H$4&amp;$B$1&amp;$B$2,REDUCA!$1:$1048576,$C20,0)*$D20,"-"))</f>
        <v/>
      </c>
      <c r="I20" s="12" t="str">
        <f>IF($B20="","",IFERROR(VLOOKUP(I$4&amp;$B$1&amp;$B$2,REDUCA!$1:$1048576,$C20,0)*$D20,"-"))</f>
        <v/>
      </c>
      <c r="J20" s="12" t="str">
        <f>IF($B20="","",IFERROR(VLOOKUP(J$4&amp;$B$1&amp;$B$2,REDUCA!$1:$1048576,$C20,0)*$D20,"-"))</f>
        <v/>
      </c>
      <c r="K20" s="12" t="str">
        <f>IF($B20="","",IFERROR(VLOOKUP(K$4&amp;$B$1&amp;$B$2,REDUCA!$1:$1048576,$C20,0)*$D20,"-"))</f>
        <v/>
      </c>
      <c r="L20" s="12" t="str">
        <f>IF($B20="","",IFERROR(VLOOKUP(L$4&amp;$B$1&amp;$B$2,REDUCA!$1:$1048576,$C20,0)*$D20,"-"))</f>
        <v/>
      </c>
      <c r="M20" s="13" t="str">
        <f>IF($B20="","",IFERROR(VLOOKUP(M$4&amp;$B$1&amp;$B$2,REDUCA!$1:$1048576,$C20,0)*$D20,"-"))</f>
        <v/>
      </c>
      <c r="N20" s="13" t="str">
        <f>IF($B20="","",IFERROR(VLOOKUP(N$4&amp;$B$1&amp;$B$2,REDUCA!$1:$1048576,$C20,0)*$D20,"-"))</f>
        <v/>
      </c>
      <c r="O20" s="13" t="str">
        <f>IF($B20="","",IFERROR(VLOOKUP(O$4&amp;$B$1&amp;$B$2,REDUCA!$1:$1048576,$C20,0)*$D20,"-"))</f>
        <v/>
      </c>
      <c r="P20" s="13" t="str">
        <f>IF($B20="","",IFERROR(VLOOKUP(P$4&amp;$B$1&amp;$B$2,REDUCA!$1:$1048576,$C20,0)*$D20,"-"))</f>
        <v/>
      </c>
      <c r="Q20" s="8"/>
      <c r="R20" s="8"/>
      <c r="S20" s="8"/>
      <c r="V20" s="9"/>
      <c r="W20" s="10"/>
      <c r="X20" s="10"/>
    </row>
    <row r="21" spans="2:24" ht="20.100000000000001" customHeight="1">
      <c r="B21" s="66" t="s">
        <v>31</v>
      </c>
      <c r="C21" s="67">
        <f>HLOOKUP($B21,REDUCA!$1:$2,2,0)</f>
        <v>71</v>
      </c>
      <c r="D21" s="67">
        <v>100</v>
      </c>
      <c r="E21" s="14"/>
      <c r="F21" s="14" t="s">
        <v>70</v>
      </c>
      <c r="G21" s="15">
        <f>IF($B21="","",IFERROR(VLOOKUP(G$4&amp;$B$1&amp;$B$2,REDUCA!$1:$1048576,$C21,0)*$D21,"-"))</f>
        <v>88.536909571877914</v>
      </c>
      <c r="H21" s="15">
        <f>IF($B21="","",IFERROR(VLOOKUP(H$4&amp;$B$1&amp;$B$2,REDUCA!$1:$1048576,$C21,0)*$D21,"-"))</f>
        <v>91.017923232278235</v>
      </c>
      <c r="I21" s="15">
        <f>IF($B21="","",IFERROR(VLOOKUP(I$4&amp;$B$1&amp;$B$2,REDUCA!$1:$1048576,$C21,0)*$D21,"-"))</f>
        <v>93.492594114273459</v>
      </c>
      <c r="J21" s="15">
        <f>IF($B21="","",IFERROR(VLOOKUP(J$4&amp;$B$1&amp;$B$2,REDUCA!$1:$1048576,$C21,0)*$D21,"-"))</f>
        <v>94.958783654771011</v>
      </c>
      <c r="K21" s="15">
        <f>IF($B21="","",IFERROR(VLOOKUP(K$4&amp;$B$1&amp;$B$2,REDUCA!$1:$1048576,$C21,0)*$D21,"-"))</f>
        <v>95.453371240189767</v>
      </c>
      <c r="L21" s="15">
        <f>IF($B21="","",IFERROR(VLOOKUP(L$4&amp;$B$1&amp;$B$2,REDUCA!$1:$1048576,$C21,0)*$D21,"-"))</f>
        <v>97.414079498227323</v>
      </c>
      <c r="M21" s="15">
        <f>IF($B21="","",IFERROR(VLOOKUP(M$4&amp;$B$1&amp;$B$2,REDUCA!$1:$1048576,$C21,0)*$D21,"-"))</f>
        <v>98.174144023181967</v>
      </c>
      <c r="N21" s="15">
        <f>IF($B21="","",IFERROR(VLOOKUP(N$4&amp;$B$1&amp;$B$2,REDUCA!$1:$1048576,$C21,0)*$D21,"-"))</f>
        <v>98.536468384585191</v>
      </c>
      <c r="O21" s="15">
        <f>IF($B21="","",IFERROR(VLOOKUP(O$4&amp;$B$1&amp;$B$2,REDUCA!$1:$1048576,$C21,0)*$D21,"-"))</f>
        <v>97.915053059473209</v>
      </c>
      <c r="P21" s="15">
        <f>IF($B21="","",IFERROR(VLOOKUP(P$4&amp;$B$1&amp;$B$2,REDUCA!$1:$1048576,$C21,0)*$D21,"-"))</f>
        <v>94.077612600981226</v>
      </c>
      <c r="Q21" s="16"/>
      <c r="R21" s="16"/>
      <c r="S21" s="16"/>
      <c r="T21" s="16"/>
      <c r="U21" s="16"/>
      <c r="V21" s="17"/>
      <c r="W21" s="18"/>
      <c r="X21" s="19"/>
    </row>
    <row r="22" spans="2:24" ht="20.100000000000001" customHeight="1">
      <c r="B22" s="66" t="s">
        <v>32</v>
      </c>
      <c r="C22" s="67">
        <f>HLOOKUP($B22,REDUCA!$1:$2,2,0)</f>
        <v>72</v>
      </c>
      <c r="D22" s="67">
        <v>100</v>
      </c>
      <c r="E22" s="14"/>
      <c r="F22" s="14" t="s">
        <v>71</v>
      </c>
      <c r="G22" s="15">
        <f>IF($B22="","",IFERROR(VLOOKUP(G$4&amp;$B$1&amp;$B$2,REDUCA!$1:$1048576,$C22,0)*$D22,"-"))</f>
        <v>116.8740129156995</v>
      </c>
      <c r="H22" s="15">
        <f>IF($B22="","",IFERROR(VLOOKUP(H$4&amp;$B$1&amp;$B$2,REDUCA!$1:$1048576,$C22,0)*$D22,"-"))</f>
        <v>115.63264349954238</v>
      </c>
      <c r="I22" s="15">
        <f>IF($B22="","",IFERROR(VLOOKUP(I$4&amp;$B$1&amp;$B$2,REDUCA!$1:$1048576,$C22,0)*$D22,"-"))</f>
        <v>115.0603599487051</v>
      </c>
      <c r="J22" s="15">
        <f>IF($B22="","",IFERROR(VLOOKUP(J$4&amp;$B$1&amp;$B$2,REDUCA!$1:$1048576,$C22,0)*$D22,"-"))</f>
        <v>117.66972082341036</v>
      </c>
      <c r="K22" s="15">
        <f>IF($B22="","",IFERROR(VLOOKUP(K$4&amp;$B$1&amp;$B$2,REDUCA!$1:$1048576,$C22,0)*$D22,"-"))</f>
        <v>117.93065878049728</v>
      </c>
      <c r="L22" s="15">
        <f>IF($B22="","",IFERROR(VLOOKUP(L$4&amp;$B$1&amp;$B$2,REDUCA!$1:$1048576,$C22,0)*$D22,"-"))</f>
        <v>118.66548255641844</v>
      </c>
      <c r="M22" s="15">
        <f>IF($B22="","",IFERROR(VLOOKUP(M$4&amp;$B$1&amp;$B$2,REDUCA!$1:$1048576,$C22,0)*$D22,"-"))</f>
        <v>116.1899551074723</v>
      </c>
      <c r="N22" s="15">
        <f>IF($B22="","",IFERROR(VLOOKUP(N$4&amp;$B$1&amp;$B$2,REDUCA!$1:$1048576,$C22,0)*$D22,"-"))</f>
        <v>113.95964456755566</v>
      </c>
      <c r="O22" s="15">
        <f>IF($B22="","",IFERROR(VLOOKUP(O$4&amp;$B$1&amp;$B$2,REDUCA!$1:$1048576,$C22,0)*$D22,"-"))</f>
        <v>118.80321675842036</v>
      </c>
      <c r="P22" s="15">
        <f>IF($B22="","",IFERROR(VLOOKUP(P$4&amp;$B$1&amp;$B$2,REDUCA!$1:$1048576,$C22,0)*$D22,"-"))</f>
        <v>121.56063853075709</v>
      </c>
      <c r="Q22" s="16"/>
      <c r="R22" s="16"/>
      <c r="S22" s="16"/>
      <c r="T22" s="16"/>
      <c r="U22" s="16"/>
      <c r="V22" s="17"/>
      <c r="W22" s="18"/>
      <c r="X22" s="19"/>
    </row>
    <row r="23" spans="2:24" ht="20.100000000000001" customHeight="1">
      <c r="B23" s="66" t="s">
        <v>33</v>
      </c>
      <c r="C23" s="67">
        <f>HLOOKUP($B23,REDUCA!$1:$2,2,0)</f>
        <v>73</v>
      </c>
      <c r="D23" s="67">
        <v>100</v>
      </c>
      <c r="E23" s="14"/>
      <c r="F23" s="14" t="s">
        <v>72</v>
      </c>
      <c r="G23" s="15">
        <f>IF($B23="","",IFERROR(VLOOKUP(G$4&amp;$B$1&amp;$B$2,REDUCA!$1:$1048576,$C23,0)*$D23,"-"))</f>
        <v>109.55691975844324</v>
      </c>
      <c r="H23" s="15">
        <f>IF($B23="","",IFERROR(VLOOKUP(H$4&amp;$B$1&amp;$B$2,REDUCA!$1:$1048576,$C23,0)*$D23,"-"))</f>
        <v>106.56846346841024</v>
      </c>
      <c r="I23" s="15">
        <f>IF($B23="","",IFERROR(VLOOKUP(I$4&amp;$B$1&amp;$B$2,REDUCA!$1:$1048576,$C23,0)*$D23,"-"))</f>
        <v>119.02257607490452</v>
      </c>
      <c r="J23" s="15">
        <f>IF($B23="","",IFERROR(VLOOKUP(J$4&amp;$B$1&amp;$B$2,REDUCA!$1:$1048576,$C23,0)*$D23,"-"))</f>
        <v>113.96783508308953</v>
      </c>
      <c r="K23" s="15">
        <f>IF($B23="","",IFERROR(VLOOKUP(K$4&amp;$B$1&amp;$B$2,REDUCA!$1:$1048576,$C23,0)*$D23,"-"))</f>
        <v>114.48584110963236</v>
      </c>
      <c r="L23" s="15">
        <f>IF($B23="","",IFERROR(VLOOKUP(L$4&amp;$B$1&amp;$B$2,REDUCA!$1:$1048576,$C23,0)*$D23,"-"))</f>
        <v>104.78936948080701</v>
      </c>
      <c r="M23" s="15">
        <f>IF($B23="","",IFERROR(VLOOKUP(M$4&amp;$B$1&amp;$B$2,REDUCA!$1:$1048576,$C23,0)*$D23,"-"))</f>
        <v>120.04881986622588</v>
      </c>
      <c r="N23" s="15">
        <f>IF($B23="","",IFERROR(VLOOKUP(N$4&amp;$B$1&amp;$B$2,REDUCA!$1:$1048576,$C23,0)*$D23,"-"))</f>
        <v>119.46557409160654</v>
      </c>
      <c r="O23" s="15">
        <f>IF($B23="","",IFERROR(VLOOKUP(O$4&amp;$B$1&amp;$B$2,REDUCA!$1:$1048576,$C23,0)*$D23,"-"))</f>
        <v>97.597311935191868</v>
      </c>
      <c r="P23" s="15">
        <f>IF($B23="","",IFERROR(VLOOKUP(P$4&amp;$B$1&amp;$B$2,REDUCA!$1:$1048576,$C23,0)*$D23,"-"))</f>
        <v>93.336975813704086</v>
      </c>
      <c r="Q23" s="16"/>
      <c r="R23" s="16"/>
      <c r="S23" s="16"/>
      <c r="T23" s="16"/>
      <c r="U23" s="16"/>
      <c r="V23" s="17"/>
      <c r="W23" s="18"/>
      <c r="X23" s="19"/>
    </row>
    <row r="24" spans="2:24" ht="20.100000000000001" customHeight="1">
      <c r="B24" s="66" t="s">
        <v>34</v>
      </c>
      <c r="C24" s="67">
        <f>HLOOKUP($B24,REDUCA!$1:$2,2,0)</f>
        <v>74</v>
      </c>
      <c r="D24" s="67">
        <v>100</v>
      </c>
      <c r="E24" s="14"/>
      <c r="F24" s="14" t="s">
        <v>73</v>
      </c>
      <c r="G24" s="15">
        <f>IF($B24="","",IFERROR(VLOOKUP(G$4&amp;$B$1&amp;$B$2,REDUCA!$1:$1048576,$C24,0)*$D24,"-"))</f>
        <v>39.189053529588918</v>
      </c>
      <c r="H24" s="15">
        <f>IF($B24="","",IFERROR(VLOOKUP(H$4&amp;$B$1&amp;$B$2,REDUCA!$1:$1048576,$C24,0)*$D24,"-"))</f>
        <v>47.843823921706445</v>
      </c>
      <c r="I24" s="15">
        <f>IF($B24="","",IFERROR(VLOOKUP(I$4&amp;$B$1&amp;$B$2,REDUCA!$1:$1048576,$C24,0)*$D24,"-"))</f>
        <v>49.930960165859496</v>
      </c>
      <c r="J24" s="15">
        <f>IF($B24="","",IFERROR(VLOOKUP(J$4&amp;$B$1&amp;$B$2,REDUCA!$1:$1048576,$C24,0)*$D24,"-"))</f>
        <v>53.093933775723357</v>
      </c>
      <c r="K24" s="15">
        <f>IF($B24="","",IFERROR(VLOOKUP(K$4&amp;$B$1&amp;$B$2,REDUCA!$1:$1048576,$C24,0)*$D24,"-"))</f>
        <v>54.266530523840458</v>
      </c>
      <c r="L24" s="15">
        <f>IF($B24="","",IFERROR(VLOOKUP(L$4&amp;$B$1&amp;$B$2,REDUCA!$1:$1048576,$C24,0)*$D24,"-"))</f>
        <v>64.218363451150935</v>
      </c>
      <c r="M24" s="15">
        <f>IF($B24="","",IFERROR(VLOOKUP(M$4&amp;$B$1&amp;$B$2,REDUCA!$1:$1048576,$C24,0)*$D24,"-"))</f>
        <v>59.536318154241151</v>
      </c>
      <c r="N24" s="15">
        <f>IF($B24="","",IFERROR(VLOOKUP(N$4&amp;$B$1&amp;$B$2,REDUCA!$1:$1048576,$C24,0)*$D24,"-"))</f>
        <v>62.881849797913333</v>
      </c>
      <c r="O24" s="15">
        <f>IF($B24="","",IFERROR(VLOOKUP(O$4&amp;$B$1&amp;$B$2,REDUCA!$1:$1048576,$C24,0)*$D24,"-"))</f>
        <v>66.136311978439451</v>
      </c>
      <c r="P24" s="15">
        <f>IF($B24="","",IFERROR(VLOOKUP(P$4&amp;$B$1&amp;$B$2,REDUCA!$1:$1048576,$C24,0)*$D24,"-"))</f>
        <v>54.352234606872187</v>
      </c>
      <c r="Q24" s="16"/>
      <c r="R24" s="16"/>
      <c r="S24" s="16"/>
      <c r="T24" s="16"/>
      <c r="U24" s="16"/>
      <c r="V24" s="17"/>
      <c r="W24" s="18"/>
      <c r="X24" s="19"/>
    </row>
    <row r="25" spans="2:24" ht="20.100000000000001" customHeight="1">
      <c r="B25" s="66" t="s">
        <v>35</v>
      </c>
      <c r="C25" s="67">
        <f>HLOOKUP($B25,REDUCA!$1:$2,2,0)</f>
        <v>75</v>
      </c>
      <c r="D25" s="67">
        <v>100</v>
      </c>
      <c r="E25" s="14"/>
      <c r="F25" s="14" t="s">
        <v>74</v>
      </c>
      <c r="G25" s="15">
        <f>IF($B25="","",IFERROR(VLOOKUP(G$4&amp;$B$1&amp;$B$2,REDUCA!$1:$1048576,$C25,0)*$D25,"-"))</f>
        <v>75.312833133727281</v>
      </c>
      <c r="H25" s="15">
        <f>IF($B25="","",IFERROR(VLOOKUP(H$4&amp;$B$1&amp;$B$2,REDUCA!$1:$1048576,$C25,0)*$D25,"-"))</f>
        <v>75.976438263880866</v>
      </c>
      <c r="I25" s="15">
        <f>IF($B25="","",IFERROR(VLOOKUP(I$4&amp;$B$1&amp;$B$2,REDUCA!$1:$1048576,$C25,0)*$D25,"-"))</f>
        <v>77.294296142881777</v>
      </c>
      <c r="J25" s="15">
        <f>IF($B25="","",IFERROR(VLOOKUP(J$4&amp;$B$1&amp;$B$2,REDUCA!$1:$1048576,$C25,0)*$D25,"-"))</f>
        <v>76.398091182984558</v>
      </c>
      <c r="K25" s="15">
        <f>IF($B25="","",IFERROR(VLOOKUP(K$4&amp;$B$1&amp;$B$2,REDUCA!$1:$1048576,$C25,0)*$D25,"-"))</f>
        <v>77.010086083102081</v>
      </c>
      <c r="L25" s="15">
        <f>IF($B25="","",IFERROR(VLOOKUP(L$4&amp;$B$1&amp;$B$2,REDUCA!$1:$1048576,$C25,0)*$D25,"-"))</f>
        <v>77.550426976387811</v>
      </c>
      <c r="M25" s="15">
        <f>IF($B25="","",IFERROR(VLOOKUP(M$4&amp;$B$1&amp;$B$2,REDUCA!$1:$1048576,$C25,0)*$D25,"-"))</f>
        <v>77.606261573888872</v>
      </c>
      <c r="N25" s="15">
        <f>IF($B25="","",IFERROR(VLOOKUP(N$4&amp;$B$1&amp;$B$2,REDUCA!$1:$1048576,$C25,0)*$D25,"-"))</f>
        <v>78.683547789459027</v>
      </c>
      <c r="O25" s="15">
        <f>IF($B25="","",IFERROR(VLOOKUP(O$4&amp;$B$1&amp;$B$2,REDUCA!$1:$1048576,$C25,0)*$D25,"-"))</f>
        <v>78.721690209611737</v>
      </c>
      <c r="P25" s="15">
        <f>IF($B25="","",IFERROR(VLOOKUP(P$4&amp;$B$1&amp;$B$2,REDUCA!$1:$1048576,$C25,0)*$D25,"-"))</f>
        <v>77.834954361200261</v>
      </c>
      <c r="Q25" s="16"/>
      <c r="R25" s="16"/>
      <c r="S25" s="16"/>
      <c r="T25" s="16"/>
      <c r="U25" s="16"/>
      <c r="V25" s="17"/>
      <c r="W25" s="18"/>
      <c r="X25" s="19"/>
    </row>
    <row r="26" spans="2:24" ht="20.100000000000001" customHeight="1">
      <c r="B26" s="66" t="s">
        <v>36</v>
      </c>
      <c r="C26" s="67">
        <f>HLOOKUP($B26,REDUCA!$1:$2,2,0)</f>
        <v>76</v>
      </c>
      <c r="D26" s="67">
        <v>100</v>
      </c>
      <c r="E26" s="14"/>
      <c r="F26" s="14" t="s">
        <v>75</v>
      </c>
      <c r="G26" s="15">
        <f>IF($B26="","",IFERROR(VLOOKUP(G$4&amp;$B$1&amp;$B$2,REDUCA!$1:$1048576,$C26,0)*$D26,"-"))</f>
        <v>92.397835018519245</v>
      </c>
      <c r="H26" s="15">
        <f>IF($B26="","",IFERROR(VLOOKUP(H$4&amp;$B$1&amp;$B$2,REDUCA!$1:$1048576,$C26,0)*$D26,"-"))</f>
        <v>93.350910199383947</v>
      </c>
      <c r="I26" s="15">
        <f>IF($B26="","",IFERROR(VLOOKUP(I$4&amp;$B$1&amp;$B$2,REDUCA!$1:$1048576,$C26,0)*$D26,"-"))</f>
        <v>91.733413911531031</v>
      </c>
      <c r="J26" s="15">
        <f>IF($B26="","",IFERROR(VLOOKUP(J$4&amp;$B$1&amp;$B$2,REDUCA!$1:$1048576,$C26,0)*$D26,"-"))</f>
        <v>93.009980547930255</v>
      </c>
      <c r="K26" s="15">
        <f>IF($B26="","",IFERROR(VLOOKUP(K$4&amp;$B$1&amp;$B$2,REDUCA!$1:$1048576,$C26,0)*$D26,"-"))</f>
        <v>94.270504389575166</v>
      </c>
      <c r="L26" s="15">
        <f>IF($B26="","",IFERROR(VLOOKUP(L$4&amp;$B$1&amp;$B$2,REDUCA!$1:$1048576,$C26,0)*$D26,"-"))</f>
        <v>91.84774735622193</v>
      </c>
      <c r="M26" s="15">
        <f>IF($B26="","",IFERROR(VLOOKUP(M$4&amp;$B$1&amp;$B$2,REDUCA!$1:$1048576,$C26,0)*$D26,"-"))</f>
        <v>93.999678689538314</v>
      </c>
      <c r="N26" s="15">
        <f>IF($B26="","",IFERROR(VLOOKUP(N$4&amp;$B$1&amp;$B$2,REDUCA!$1:$1048576,$C26,0)*$D26,"-"))</f>
        <v>94.257158782243124</v>
      </c>
      <c r="O26" s="15">
        <f>IF($B26="","",IFERROR(VLOOKUP(O$4&amp;$B$1&amp;$B$2,REDUCA!$1:$1048576,$C26,0)*$D26,"-"))</f>
        <v>95.34655010690706</v>
      </c>
      <c r="P26" s="15">
        <f>IF($B26="","",IFERROR(VLOOKUP(P$4&amp;$B$1&amp;$B$2,REDUCA!$1:$1048576,$C26,0)*$D26,"-"))</f>
        <v>96.292759784775271</v>
      </c>
      <c r="Q26" s="16"/>
      <c r="R26" s="16"/>
      <c r="S26" s="16"/>
      <c r="T26" s="16"/>
      <c r="U26" s="16"/>
      <c r="V26" s="17"/>
      <c r="W26" s="18"/>
      <c r="X26" s="19"/>
    </row>
    <row r="27" spans="2:24" ht="20.100000000000001" customHeight="1">
      <c r="B27" s="66" t="s">
        <v>37</v>
      </c>
      <c r="C27" s="67">
        <f>HLOOKUP($B27,REDUCA!$1:$2,2,0)</f>
        <v>77</v>
      </c>
      <c r="D27" s="67">
        <v>100</v>
      </c>
      <c r="E27" s="14"/>
      <c r="F27" s="14" t="s">
        <v>76</v>
      </c>
      <c r="G27" s="15">
        <f>IF($B27="","",IFERROR(VLOOKUP(G$4&amp;$B$1&amp;$B$2,REDUCA!$1:$1048576,$C27,0)*$D27,"-"))</f>
        <v>53.927440119707015</v>
      </c>
      <c r="H27" s="15">
        <f>IF($B27="","",IFERROR(VLOOKUP(H$4&amp;$B$1&amp;$B$2,REDUCA!$1:$1048576,$C27,0)*$D27,"-"))</f>
        <v>51.174256823538357</v>
      </c>
      <c r="I27" s="15">
        <f>IF($B27="","",IFERROR(VLOOKUP(I$4&amp;$B$1&amp;$B$2,REDUCA!$1:$1048576,$C27,0)*$D27,"-"))</f>
        <v>53.470725021559687</v>
      </c>
      <c r="J27" s="15">
        <f>IF($B27="","",IFERROR(VLOOKUP(J$4&amp;$B$1&amp;$B$2,REDUCA!$1:$1048576,$C27,0)*$D27,"-"))</f>
        <v>56.616755588702119</v>
      </c>
      <c r="K27" s="15">
        <f>IF($B27="","",IFERROR(VLOOKUP(K$4&amp;$B$1&amp;$B$2,REDUCA!$1:$1048576,$C27,0)*$D27,"-"))</f>
        <v>53.916100593127112</v>
      </c>
      <c r="L27" s="15">
        <f>IF($B27="","",IFERROR(VLOOKUP(L$4&amp;$B$1&amp;$B$2,REDUCA!$1:$1048576,$C27,0)*$D27,"-"))</f>
        <v>52.509963367014208</v>
      </c>
      <c r="M27" s="15">
        <f>IF($B27="","",IFERROR(VLOOKUP(M$4&amp;$B$1&amp;$B$2,REDUCA!$1:$1048576,$C27,0)*$D27,"-"))</f>
        <v>61.836703313600374</v>
      </c>
      <c r="N27" s="15">
        <f>IF($B27="","",IFERROR(VLOOKUP(N$4&amp;$B$1&amp;$B$2,REDUCA!$1:$1048576,$C27,0)*$D27,"-"))</f>
        <v>64.737928895563329</v>
      </c>
      <c r="O27" s="15">
        <f>IF($B27="","",IFERROR(VLOOKUP(O$4&amp;$B$1&amp;$B$2,REDUCA!$1:$1048576,$C27,0)*$D27,"-"))</f>
        <v>56.011323012719203</v>
      </c>
      <c r="P27" s="15">
        <f>IF($B27="","",IFERROR(VLOOKUP(P$4&amp;$B$1&amp;$B$2,REDUCA!$1:$1048576,$C27,0)*$D27,"-"))</f>
        <v>52.414726932748721</v>
      </c>
      <c r="Q27" s="16"/>
      <c r="R27" s="16"/>
      <c r="S27" s="16"/>
      <c r="T27" s="16"/>
      <c r="U27" s="16"/>
      <c r="V27" s="17"/>
      <c r="W27" s="18"/>
      <c r="X27" s="19"/>
    </row>
    <row r="28" spans="2:24" ht="20.100000000000001" customHeight="1">
      <c r="B28" s="66" t="s">
        <v>38</v>
      </c>
      <c r="C28" s="67">
        <f>HLOOKUP($B28,REDUCA!$1:$2,2,0)</f>
        <v>78</v>
      </c>
      <c r="D28" s="67">
        <v>100</v>
      </c>
      <c r="E28" s="20"/>
      <c r="F28" s="20" t="s">
        <v>77</v>
      </c>
      <c r="G28" s="21">
        <f>IF($B28="","",IFERROR(VLOOKUP(G$4&amp;$B$1&amp;$B$2,REDUCA!$1:$1048576,$C28,0)*$D28,"-"))</f>
        <v>18.355301912488091</v>
      </c>
      <c r="H28" s="21">
        <f>IF($B28="","",IFERROR(VLOOKUP(H$4&amp;$B$1&amp;$B$2,REDUCA!$1:$1048576,$C28,0)*$D28,"-"))</f>
        <v>20.937607253909437</v>
      </c>
      <c r="I28" s="21">
        <f>IF($B28="","",IFERROR(VLOOKUP(I$4&amp;$B$1&amp;$B$2,REDUCA!$1:$1048576,$C28,0)*$D28,"-"))</f>
        <v>21.614384869418426</v>
      </c>
      <c r="J28" s="21">
        <f>IF($B28="","",IFERROR(VLOOKUP(J$4&amp;$B$1&amp;$B$2,REDUCA!$1:$1048576,$C28,0)*$D28,"-"))</f>
        <v>21.237447672418856</v>
      </c>
      <c r="K28" s="21">
        <f>IF($B28="","",IFERROR(VLOOKUP(K$4&amp;$B$1&amp;$B$2,REDUCA!$1:$1048576,$C28,0)*$D28,"-"))</f>
        <v>23.183885640025991</v>
      </c>
      <c r="L28" s="21">
        <f>IF($B28="","",IFERROR(VLOOKUP(L$4&amp;$B$1&amp;$B$2,REDUCA!$1:$1048576,$C28,0)*$D28,"-"))</f>
        <v>27.502803482310238</v>
      </c>
      <c r="M28" s="21">
        <f>IF($B28="","",IFERROR(VLOOKUP(M$4&amp;$B$1&amp;$B$2,REDUCA!$1:$1048576,$C28,0)*$D28,"-"))</f>
        <v>24.172169417309263</v>
      </c>
      <c r="N28" s="21">
        <f>IF($B28="","",IFERROR(VLOOKUP(N$4&amp;$B$1&amp;$B$2,REDUCA!$1:$1048576,$C28,0)*$D28,"-"))</f>
        <v>25.455399943603723</v>
      </c>
      <c r="O28" s="21">
        <f>IF($B28="","",IFERROR(VLOOKUP(O$4&amp;$B$1&amp;$B$2,REDUCA!$1:$1048576,$C28,0)*$D28,"-"))</f>
        <v>26.163494588990577</v>
      </c>
      <c r="P28" s="21">
        <f>IF($B28="","",IFERROR(VLOOKUP(P$4&amp;$B$1&amp;$B$2,REDUCA!$1:$1048576,$C28,0)*$D28,"-"))</f>
        <v>22.824935614093089</v>
      </c>
      <c r="Q28" s="16"/>
      <c r="R28" s="16"/>
      <c r="S28" s="16"/>
      <c r="T28" s="16"/>
      <c r="U28" s="16"/>
      <c r="V28" s="17"/>
      <c r="W28" s="18"/>
      <c r="X28" s="19"/>
    </row>
    <row r="29" spans="2:24" ht="20.100000000000001" customHeight="1">
      <c r="C29" s="67"/>
      <c r="D29" s="67"/>
      <c r="E29" s="11" t="s">
        <v>183</v>
      </c>
      <c r="F29" s="11"/>
      <c r="G29" s="12" t="str">
        <f>IF($B29="","",IFERROR(VLOOKUP(G$4&amp;$B$1&amp;$B$2,REDUCA!$1:$1048576,$C29,0)*$D29,"-"))</f>
        <v/>
      </c>
      <c r="H29" s="12" t="str">
        <f>IF($B29="","",IFERROR(VLOOKUP(H$4&amp;$B$1&amp;$B$2,REDUCA!$1:$1048576,$C29,0)*$D29,"-"))</f>
        <v/>
      </c>
      <c r="I29" s="12" t="str">
        <f>IF($B29="","",IFERROR(VLOOKUP(I$4&amp;$B$1&amp;$B$2,REDUCA!$1:$1048576,$C29,0)*$D29,"-"))</f>
        <v/>
      </c>
      <c r="J29" s="12" t="str">
        <f>IF($B29="","",IFERROR(VLOOKUP(J$4&amp;$B$1&amp;$B$2,REDUCA!$1:$1048576,$C29,0)*$D29,"-"))</f>
        <v/>
      </c>
      <c r="K29" s="12" t="str">
        <f>IF($B29="","",IFERROR(VLOOKUP(K$4&amp;$B$1&amp;$B$2,REDUCA!$1:$1048576,$C29,0)*$D29,"-"))</f>
        <v/>
      </c>
      <c r="L29" s="12" t="str">
        <f>IF($B29="","",IFERROR(VLOOKUP(L$4&amp;$B$1&amp;$B$2,REDUCA!$1:$1048576,$C29,0)*$D29,"-"))</f>
        <v/>
      </c>
      <c r="M29" s="13" t="str">
        <f>IF($B29="","",IFERROR(VLOOKUP(M$4&amp;$B$1&amp;$B$2,REDUCA!$1:$1048576,$C29,0)*$D29,"-"))</f>
        <v/>
      </c>
      <c r="N29" s="13" t="str">
        <f>IF($B29="","",IFERROR(VLOOKUP(N$4&amp;$B$1&amp;$B$2,REDUCA!$1:$1048576,$C29,0)*$D29,"-"))</f>
        <v/>
      </c>
      <c r="O29" s="13" t="str">
        <f>IF($B29="","",IFERROR(VLOOKUP(O$4&amp;$B$1&amp;$B$2,REDUCA!$1:$1048576,$C29,0)*$D29,"-"))</f>
        <v/>
      </c>
      <c r="P29" s="13" t="str">
        <f>IF($B29="","",IFERROR(VLOOKUP(P$4&amp;$B$1&amp;$B$2,REDUCA!$1:$1048576,$C29,0)*$D29,"-"))</f>
        <v/>
      </c>
      <c r="Q29" s="8"/>
      <c r="R29" s="8"/>
      <c r="S29" s="8"/>
      <c r="V29" s="9"/>
      <c r="W29" s="10"/>
      <c r="X29" s="10"/>
    </row>
    <row r="30" spans="2:24" ht="20.100000000000001" customHeight="1">
      <c r="B30" s="66" t="s">
        <v>0</v>
      </c>
      <c r="C30" s="67">
        <f>HLOOKUP($B30,REDUCA!$1:$2,2,0)</f>
        <v>29</v>
      </c>
      <c r="D30" s="67">
        <v>100</v>
      </c>
      <c r="E30" s="14"/>
      <c r="F30" s="14" t="s">
        <v>39</v>
      </c>
      <c r="G30" s="15">
        <f>IF($B30="","",IFERROR(VLOOKUP(G$4&amp;$B$1&amp;$B$2,REDUCA!$1:$1048576,$C30,0)*$D30,"-"))</f>
        <v>3.9860327365354853</v>
      </c>
      <c r="H30" s="15">
        <f>IF($B30="","",IFERROR(VLOOKUP(H$4&amp;$B$1&amp;$B$2,REDUCA!$1:$1048576,$C30,0)*$D30,"-"))</f>
        <v>5.6572409873434735</v>
      </c>
      <c r="I30" s="15">
        <f>IF($B30="","",IFERROR(VLOOKUP(I$4&amp;$B$1&amp;$B$2,REDUCA!$1:$1048576,$C30,0)*$D30,"-"))</f>
        <v>2.0493211892077676</v>
      </c>
      <c r="J30" s="15">
        <f>IF($B30="","",IFERROR(VLOOKUP(J$4&amp;$B$1&amp;$B$2,REDUCA!$1:$1048576,$C30,0)*$D30,"-"))</f>
        <v>5.3030392585674937</v>
      </c>
      <c r="K30" s="15">
        <f>IF($B30="","",IFERROR(VLOOKUP(K$4&amp;$B$1&amp;$B$2,REDUCA!$1:$1048576,$C30,0)*$D30,"-"))</f>
        <v>3.9851098695500702</v>
      </c>
      <c r="L30" s="15">
        <f>IF($B30="","",IFERROR(VLOOKUP(L$4&amp;$B$1&amp;$B$2,REDUCA!$1:$1048576,$C30,0)*$D30,"-"))</f>
        <v>8.6274633057799299</v>
      </c>
      <c r="M30" s="15">
        <f>IF($B30="","",IFERROR(VLOOKUP(M$4&amp;$B$1&amp;$B$2,REDUCA!$1:$1048576,$C30,0)*$D30,"-"))</f>
        <v>4.3909074291121408</v>
      </c>
      <c r="N30" s="15">
        <f>IF($B30="","",IFERROR(VLOOKUP(N$4&amp;$B$1&amp;$B$2,REDUCA!$1:$1048576,$C30,0)*$D30,"-"))</f>
        <v>4.7442508079716088</v>
      </c>
      <c r="O30" s="15">
        <f>IF($B30="","",IFERROR(VLOOKUP(O$4&amp;$B$1&amp;$B$2,REDUCA!$1:$1048576,$C30,0)*$D30,"-"))</f>
        <v>6.3675806181722567</v>
      </c>
      <c r="P30" s="15">
        <f>IF($B30="","",IFERROR(VLOOKUP(P$4&amp;$B$1&amp;$B$2,REDUCA!$1:$1048576,$C30,0)*$D30,"-"))</f>
        <v>2.1822659463362428</v>
      </c>
      <c r="Q30" s="16"/>
      <c r="R30" s="16"/>
      <c r="S30" s="16"/>
      <c r="T30" s="16"/>
      <c r="U30" s="16"/>
      <c r="V30" s="17"/>
      <c r="W30" s="18"/>
      <c r="X30" s="19"/>
    </row>
    <row r="31" spans="2:24" ht="20.100000000000001" customHeight="1">
      <c r="B31" s="66" t="s">
        <v>1</v>
      </c>
      <c r="C31" s="67">
        <f>HLOOKUP($B31,REDUCA!$1:$2,2,0)</f>
        <v>5</v>
      </c>
      <c r="D31" s="67">
        <v>100</v>
      </c>
      <c r="E31" s="20"/>
      <c r="F31" s="20" t="s">
        <v>40</v>
      </c>
      <c r="G31" s="21">
        <f>IF($B31="","",IFERROR(VLOOKUP(G$4&amp;$B$1&amp;$B$2,REDUCA!$1:$1048576,$C31,0)*$D31,"-"))</f>
        <v>1.0592677574934004</v>
      </c>
      <c r="H31" s="21">
        <f>IF($B31="","",IFERROR(VLOOKUP(H$4&amp;$B$1&amp;$B$2,REDUCA!$1:$1048576,$C31,0)*$D31,"-"))</f>
        <v>0.98304352276216578</v>
      </c>
      <c r="I31" s="21">
        <f>IF($B31="","",IFERROR(VLOOKUP(I$4&amp;$B$1&amp;$B$2,REDUCA!$1:$1048576,$C31,0)*$D31,"-"))</f>
        <v>1.0990690238856498</v>
      </c>
      <c r="J31" s="21">
        <f>IF($B31="","",IFERROR(VLOOKUP(J$4&amp;$B$1&amp;$B$2,REDUCA!$1:$1048576,$C31,0)*$D31,"-"))</f>
        <v>1.2556554712627348</v>
      </c>
      <c r="K31" s="21">
        <f>IF($B31="","",IFERROR(VLOOKUP(K$4&amp;$B$1&amp;$B$2,REDUCA!$1:$1048576,$C31,0)*$D31,"-"))</f>
        <v>1.0269061277210045</v>
      </c>
      <c r="L31" s="21">
        <f>IF($B31="","",IFERROR(VLOOKUP(L$4&amp;$B$1&amp;$B$2,REDUCA!$1:$1048576,$C31,0)*$D31,"-"))</f>
        <v>0.95489213113749827</v>
      </c>
      <c r="M31" s="21">
        <f>IF($B31="","",IFERROR(VLOOKUP(M$4&amp;$B$1&amp;$B$2,REDUCA!$1:$1048576,$C31,0)*$D31,"-"))</f>
        <v>0.93015681901171454</v>
      </c>
      <c r="N31" s="21">
        <f>IF($B31="","",IFERROR(VLOOKUP(N$4&amp;$B$1&amp;$B$2,REDUCA!$1:$1048576,$C31,0)*$D31,"-"))</f>
        <v>1.4212076222395351</v>
      </c>
      <c r="O31" s="21">
        <f>IF($B31="","",IFERROR(VLOOKUP(O$4&amp;$B$1&amp;$B$2,REDUCA!$1:$1048576,$C31,0)*$D31,"-"))</f>
        <v>0.58828084485295329</v>
      </c>
      <c r="P31" s="21">
        <f>IF($B31="","",IFERROR(VLOOKUP(P$4&amp;$B$1&amp;$B$2,REDUCA!$1:$1048576,$C31,0)*$D31,"-"))</f>
        <v>1.331181663933406</v>
      </c>
      <c r="Q31" s="16"/>
      <c r="R31" s="16"/>
      <c r="S31" s="16"/>
      <c r="T31" s="16"/>
      <c r="U31" s="16"/>
      <c r="V31" s="17"/>
      <c r="W31" s="18"/>
      <c r="X31" s="19"/>
    </row>
    <row r="32" spans="2:24" ht="20.100000000000001" customHeight="1">
      <c r="C32" s="67"/>
      <c r="D32" s="67"/>
      <c r="E32" s="11" t="s">
        <v>121</v>
      </c>
      <c r="F32" s="11"/>
      <c r="G32" s="12" t="str">
        <f>IF($B32="","",IFERROR(VLOOKUP(G$4&amp;$B$1&amp;$B$2,REDUCA!$1:$1048576,$C32,0)*$D32,"-"))</f>
        <v/>
      </c>
      <c r="H32" s="12" t="str">
        <f>IF($B32="","",IFERROR(VLOOKUP(H$4&amp;$B$1&amp;$B$2,REDUCA!$1:$1048576,$C32,0)*$D32,"-"))</f>
        <v/>
      </c>
      <c r="I32" s="12" t="str">
        <f>IF($B32="","",IFERROR(VLOOKUP(I$4&amp;$B$1&amp;$B$2,REDUCA!$1:$1048576,$C32,0)*$D32,"-"))</f>
        <v/>
      </c>
      <c r="J32" s="12" t="str">
        <f>IF($B32="","",IFERROR(VLOOKUP(J$4&amp;$B$1&amp;$B$2,REDUCA!$1:$1048576,$C32,0)*$D32,"-"))</f>
        <v/>
      </c>
      <c r="K32" s="12" t="str">
        <f>IF($B32="","",IFERROR(VLOOKUP(K$4&amp;$B$1&amp;$B$2,REDUCA!$1:$1048576,$C32,0)*$D32,"-"))</f>
        <v/>
      </c>
      <c r="L32" s="12" t="str">
        <f>IF($B32="","",IFERROR(VLOOKUP(L$4&amp;$B$1&amp;$B$2,REDUCA!$1:$1048576,$C32,0)*$D32,"-"))</f>
        <v/>
      </c>
      <c r="M32" s="13" t="str">
        <f>IF($B32="","",IFERROR(VLOOKUP(M$4&amp;$B$1&amp;$B$2,REDUCA!$1:$1048576,$C32,0)*$D32,"-"))</f>
        <v/>
      </c>
      <c r="N32" s="13" t="str">
        <f>IF($B32="","",IFERROR(VLOOKUP(N$4&amp;$B$1&amp;$B$2,REDUCA!$1:$1048576,$C32,0)*$D32,"-"))</f>
        <v/>
      </c>
      <c r="O32" s="13" t="str">
        <f>IF($B32="","",IFERROR(VLOOKUP(O$4&amp;$B$1&amp;$B$2,REDUCA!$1:$1048576,$C32,0)*$D32,"-"))</f>
        <v/>
      </c>
      <c r="P32" s="13" t="str">
        <f>IF($B32="","",IFERROR(VLOOKUP(P$4&amp;$B$1&amp;$B$2,REDUCA!$1:$1048576,$C32,0)*$D32,"-"))</f>
        <v/>
      </c>
      <c r="Q32" s="8"/>
      <c r="R32" s="8"/>
      <c r="S32" s="8"/>
      <c r="V32" s="9"/>
      <c r="W32" s="10"/>
      <c r="X32" s="10"/>
    </row>
    <row r="33" spans="2:24" ht="20.100000000000001" customHeight="1">
      <c r="B33" s="66" t="s">
        <v>3</v>
      </c>
      <c r="C33" s="67">
        <f>HLOOKUP($B33,REDUCA!$1:$2,2,0)</f>
        <v>7</v>
      </c>
      <c r="D33" s="67">
        <v>1</v>
      </c>
      <c r="E33" s="14"/>
      <c r="F33" s="14" t="s">
        <v>168</v>
      </c>
      <c r="G33" s="15">
        <f>IF($B33="","",IFERROR(VLOOKUP(G$4&amp;$B$1&amp;$B$2,REDUCA!$1:$1048576,$C33,0)*$D33,"-"))</f>
        <v>0.90595350805867747</v>
      </c>
      <c r="H33" s="15">
        <f>IF($B33="","",IFERROR(VLOOKUP(H$4&amp;$B$1&amp;$B$2,REDUCA!$1:$1048576,$C33,0)*$D33,"-"))</f>
        <v>0.88061093357291509</v>
      </c>
      <c r="I33" s="15">
        <f>IF($B33="","",IFERROR(VLOOKUP(I$4&amp;$B$1&amp;$B$2,REDUCA!$1:$1048576,$C33,0)*$D33,"-"))</f>
        <v>0.84459516644724464</v>
      </c>
      <c r="J33" s="15">
        <f>IF($B33="","",IFERROR(VLOOKUP(J$4&amp;$B$1&amp;$B$2,REDUCA!$1:$1048576,$C33,0)*$D33,"-"))</f>
        <v>0.89480027337329415</v>
      </c>
      <c r="K33" s="15">
        <f>IF($B33="","",IFERROR(VLOOKUP(K$4&amp;$B$1&amp;$B$2,REDUCA!$1:$1048576,$C33,0)*$D33,"-"))</f>
        <v>0.93403107548531705</v>
      </c>
      <c r="L33" s="15">
        <f>IF($B33="","",IFERROR(VLOOKUP(L$4&amp;$B$1&amp;$B$2,REDUCA!$1:$1048576,$C33,0)*$D33,"-"))</f>
        <v>0.85829768334643619</v>
      </c>
      <c r="M33" s="15">
        <f>IF($B33="","",IFERROR(VLOOKUP(M$4&amp;$B$1&amp;$B$2,REDUCA!$1:$1048576,$C33,0)*$D33,"-"))</f>
        <v>0.99224787075508014</v>
      </c>
      <c r="N33" s="15">
        <f>IF($B33="","",IFERROR(VLOOKUP(N$4&amp;$B$1&amp;$B$2,REDUCA!$1:$1048576,$C33,0)*$D33,"-"))</f>
        <v>1.1864302968831919</v>
      </c>
      <c r="O33" s="15">
        <f>IF($B33="","",IFERROR(VLOOKUP(O$4&amp;$B$1&amp;$B$2,REDUCA!$1:$1048576,$C33,0)*$D33,"-"))</f>
        <v>1.0955399066541205</v>
      </c>
      <c r="P33" s="15">
        <f>IF($B33="","",IFERROR(VLOOKUP(P$4&amp;$B$1&amp;$B$2,REDUCA!$1:$1048576,$C33,0)*$D33,"-"))</f>
        <v>1.0828057885438891</v>
      </c>
      <c r="Q33" s="16"/>
      <c r="R33" s="16"/>
      <c r="S33" s="16"/>
      <c r="T33" s="16"/>
      <c r="U33" s="16"/>
      <c r="V33" s="17"/>
      <c r="W33" s="18"/>
      <c r="X33" s="19"/>
    </row>
    <row r="34" spans="2:24" ht="25.5" customHeight="1">
      <c r="B34" s="66" t="s">
        <v>4</v>
      </c>
      <c r="C34" s="67">
        <f>HLOOKUP($B34,REDUCA!$1:$2,2,0)</f>
        <v>8</v>
      </c>
      <c r="D34" s="67">
        <v>100</v>
      </c>
      <c r="E34" s="14"/>
      <c r="F34" s="14" t="s">
        <v>43</v>
      </c>
      <c r="G34" s="15">
        <f>IF($B34="","",IFERROR(VLOOKUP(G$4&amp;$B$1&amp;$B$2,REDUCA!$1:$1048576,$C34,0)*$D34,"-"))</f>
        <v>9.4037581171543447</v>
      </c>
      <c r="H34" s="15">
        <f>IF($B34="","",IFERROR(VLOOKUP(H$4&amp;$B$1&amp;$B$2,REDUCA!$1:$1048576,$C34,0)*$D34,"-"))</f>
        <v>9.2695408900160352</v>
      </c>
      <c r="I34" s="15">
        <f>IF($B34="","",IFERROR(VLOOKUP(I$4&amp;$B$1&amp;$B$2,REDUCA!$1:$1048576,$C34,0)*$D34,"-"))</f>
        <v>7.8491160428813238</v>
      </c>
      <c r="J34" s="15">
        <f>IF($B34="","",IFERROR(VLOOKUP(J$4&amp;$B$1&amp;$B$2,REDUCA!$1:$1048576,$C34,0)*$D34,"-"))</f>
        <v>9.8896953455502139</v>
      </c>
      <c r="K34" s="15">
        <f>IF($B34="","",IFERROR(VLOOKUP(K$4&amp;$B$1&amp;$B$2,REDUCA!$1:$1048576,$C34,0)*$D34,"-"))</f>
        <v>10.117577783687269</v>
      </c>
      <c r="L34" s="15">
        <f>IF($B34="","",IFERROR(VLOOKUP(L$4&amp;$B$1&amp;$B$2,REDUCA!$1:$1048576,$C34,0)*$D34,"-"))</f>
        <v>8.120284246959967</v>
      </c>
      <c r="M34" s="15">
        <f>IF($B34="","",IFERROR(VLOOKUP(M$4&amp;$B$1&amp;$B$2,REDUCA!$1:$1048576,$C34,0)*$D34,"-"))</f>
        <v>9.9230708498228495</v>
      </c>
      <c r="N34" s="15">
        <f>IF($B34="","",IFERROR(VLOOKUP(N$4&amp;$B$1&amp;$B$2,REDUCA!$1:$1048576,$C34,0)*$D34,"-"))</f>
        <v>11.375050836163009</v>
      </c>
      <c r="O34" s="15">
        <f>IF($B34="","",IFERROR(VLOOKUP(O$4&amp;$B$1&amp;$B$2,REDUCA!$1:$1048576,$C34,0)*$D34,"-"))</f>
        <v>10.440753055798686</v>
      </c>
      <c r="P34" s="15">
        <f>IF($B34="","",IFERROR(VLOOKUP(P$4&amp;$B$1&amp;$B$2,REDUCA!$1:$1048576,$C34,0)*$D34,"-"))</f>
        <v>11.834545649093002</v>
      </c>
      <c r="Q34" s="16"/>
      <c r="R34" s="16"/>
      <c r="S34" s="16"/>
      <c r="T34" s="16"/>
      <c r="U34" s="16"/>
      <c r="V34" s="17"/>
      <c r="W34" s="18"/>
      <c r="X34" s="19"/>
    </row>
    <row r="35" spans="2:24" ht="25.5" customHeight="1">
      <c r="B35" s="66" t="s">
        <v>92</v>
      </c>
      <c r="C35" s="67">
        <f>HLOOKUP($B35,REDUCA!$1:$2,2,0)</f>
        <v>38</v>
      </c>
      <c r="D35" s="67">
        <v>1</v>
      </c>
      <c r="E35" s="14"/>
      <c r="F35" s="14" t="s">
        <v>169</v>
      </c>
      <c r="G35" s="15">
        <f>IF($B35="","",IFERROR(VLOOKUP(G$4&amp;$B$1&amp;$B$2,REDUCA!$1:$1048576,$C35,0)*$D35,"-"))</f>
        <v>1.9940116789976472</v>
      </c>
      <c r="H35" s="15">
        <f>IF($B35="","",IFERROR(VLOOKUP(H$4&amp;$B$1&amp;$B$2,REDUCA!$1:$1048576,$C35,0)*$D35,"-"))</f>
        <v>1.754457938685196</v>
      </c>
      <c r="I35" s="15">
        <f>IF($B35="","",IFERROR(VLOOKUP(I$4&amp;$B$1&amp;$B$2,REDUCA!$1:$1048576,$C35,0)*$D35,"-"))</f>
        <v>2.076533689694978</v>
      </c>
      <c r="J35" s="15">
        <f>IF($B35="","",IFERROR(VLOOKUP(J$4&amp;$B$1&amp;$B$2,REDUCA!$1:$1048576,$C35,0)*$D35,"-"))</f>
        <v>2.5627921066297388</v>
      </c>
      <c r="K35" s="15">
        <f>IF($B35="","",IFERROR(VLOOKUP(K$4&amp;$B$1&amp;$B$2,REDUCA!$1:$1048576,$C35,0)*$D35,"-"))</f>
        <v>2.3632442383876162</v>
      </c>
      <c r="L35" s="15">
        <f>IF($B35="","",IFERROR(VLOOKUP(L$4&amp;$B$1&amp;$B$2,REDUCA!$1:$1048576,$C35,0)*$D35,"-"))</f>
        <v>1.6799948133066274</v>
      </c>
      <c r="M35" s="15">
        <f>IF($B35="","",IFERROR(VLOOKUP(M$4&amp;$B$1&amp;$B$2,REDUCA!$1:$1048576,$C35,0)*$D35,"-"))</f>
        <v>2.5128309758070517</v>
      </c>
      <c r="N35" s="15">
        <f>IF($B35="","",IFERROR(VLOOKUP(N$4&amp;$B$1&amp;$B$2,REDUCA!$1:$1048576,$C35,0)*$D35,"-"))</f>
        <v>2.4452656606568932</v>
      </c>
      <c r="O35" s="15">
        <f>IF($B35="","",IFERROR(VLOOKUP(O$4&amp;$B$1&amp;$B$2,REDUCA!$1:$1048576,$C35,0)*$D35,"-"))</f>
        <v>2.3411860016153496</v>
      </c>
      <c r="P35" s="15">
        <f>IF($B35="","",IFERROR(VLOOKUP(P$4&amp;$B$1&amp;$B$2,REDUCA!$1:$1048576,$C35,0)*$D35,"-"))</f>
        <v>1.8472613623815994</v>
      </c>
      <c r="Q35" s="16"/>
      <c r="R35" s="16"/>
      <c r="S35" s="16"/>
      <c r="T35" s="16"/>
      <c r="U35" s="16"/>
      <c r="V35" s="17"/>
      <c r="W35" s="18"/>
      <c r="X35" s="19"/>
    </row>
    <row r="36" spans="2:24" ht="25.5" customHeight="1">
      <c r="B36" s="66" t="s">
        <v>93</v>
      </c>
      <c r="C36" s="67">
        <f>HLOOKUP($B36,REDUCA!$1:$2,2,0)</f>
        <v>39</v>
      </c>
      <c r="D36" s="67">
        <v>1</v>
      </c>
      <c r="E36" s="14"/>
      <c r="F36" s="14" t="s">
        <v>170</v>
      </c>
      <c r="G36" s="15">
        <f>IF($B36="","",IFERROR(VLOOKUP(G$4&amp;$B$1&amp;$B$2,REDUCA!$1:$1048576,$C36,0)*$D36,"-"))</f>
        <v>1.911711923895151</v>
      </c>
      <c r="H36" s="15">
        <f>IF($B36="","",IFERROR(VLOOKUP(H$4&amp;$B$1&amp;$B$2,REDUCA!$1:$1048576,$C36,0)*$D36,"-"))</f>
        <v>2.2965952219719994</v>
      </c>
      <c r="I36" s="15">
        <f>IF($B36="","",IFERROR(VLOOKUP(I$4&amp;$B$1&amp;$B$2,REDUCA!$1:$1048576,$C36,0)*$D36,"-"))</f>
        <v>2.1876224471329997</v>
      </c>
      <c r="J36" s="15">
        <f>IF($B36="","",IFERROR(VLOOKUP(J$4&amp;$B$1&amp;$B$2,REDUCA!$1:$1048576,$C36,0)*$D36,"-"))</f>
        <v>2.2832003579151441</v>
      </c>
      <c r="K36" s="15">
        <f>IF($B36="","",IFERROR(VLOOKUP(K$4&amp;$B$1&amp;$B$2,REDUCA!$1:$1048576,$C36,0)*$D36,"-"))</f>
        <v>2.569594893334807</v>
      </c>
      <c r="L36" s="15">
        <f>IF($B36="","",IFERROR(VLOOKUP(L$4&amp;$B$1&amp;$B$2,REDUCA!$1:$1048576,$C36,0)*$D36,"-"))</f>
        <v>2.5575561833417977</v>
      </c>
      <c r="M36" s="15">
        <f>IF($B36="","",IFERROR(VLOOKUP(M$4&amp;$B$1&amp;$B$2,REDUCA!$1:$1048576,$C36,0)*$D36,"-"))</f>
        <v>2.4793643043873255</v>
      </c>
      <c r="N36" s="15">
        <f>IF($B36="","",IFERROR(VLOOKUP(N$4&amp;$B$1&amp;$B$2,REDUCA!$1:$1048576,$C36,0)*$D36,"-"))</f>
        <v>2.7393971454105772</v>
      </c>
      <c r="O36" s="15">
        <f>IF($B36="","",IFERROR(VLOOKUP(O$4&amp;$B$1&amp;$B$2,REDUCA!$1:$1048576,$C36,0)*$D36,"-"))</f>
        <v>2.0742418559021267</v>
      </c>
      <c r="P36" s="15">
        <f>IF($B36="","",IFERROR(VLOOKUP(P$4&amp;$B$1&amp;$B$2,REDUCA!$1:$1048576,$C36,0)*$D36,"-"))</f>
        <v>1.5898251445623834</v>
      </c>
      <c r="Q36" s="16"/>
      <c r="R36" s="16"/>
      <c r="S36" s="16"/>
      <c r="T36" s="16"/>
      <c r="U36" s="16"/>
      <c r="V36" s="17"/>
      <c r="W36" s="18"/>
      <c r="X36" s="19"/>
    </row>
    <row r="37" spans="2:24" ht="20.100000000000001" customHeight="1">
      <c r="B37" s="66" t="s">
        <v>94</v>
      </c>
      <c r="C37" s="67">
        <f>HLOOKUP($B37,REDUCA!$1:$2,2,0)</f>
        <v>40</v>
      </c>
      <c r="D37" s="67">
        <v>1</v>
      </c>
      <c r="E37" s="14"/>
      <c r="F37" s="14" t="s">
        <v>171</v>
      </c>
      <c r="G37" s="15">
        <f>IF($B37="","",IFERROR(VLOOKUP(G$4&amp;$B$1&amp;$B$2,REDUCA!$1:$1048576,$C37,0)*$D37,"-"))</f>
        <v>4.0431484656657259</v>
      </c>
      <c r="H37" s="15">
        <f>IF($B37="","",IFERROR(VLOOKUP(H$4&amp;$B$1&amp;$B$2,REDUCA!$1:$1048576,$C37,0)*$D37,"-"))</f>
        <v>3.7025244436200455</v>
      </c>
      <c r="I37" s="15">
        <f>IF($B37="","",IFERROR(VLOOKUP(I$4&amp;$B$1&amp;$B$2,REDUCA!$1:$1048576,$C37,0)*$D37,"-"))</f>
        <v>3.9933366542241084</v>
      </c>
      <c r="J37" s="15">
        <f>IF($B37="","",IFERROR(VLOOKUP(J$4&amp;$B$1&amp;$B$2,REDUCA!$1:$1048576,$C37,0)*$D37,"-"))</f>
        <v>3.9889994831971971</v>
      </c>
      <c r="K37" s="15">
        <f>IF($B37="","",IFERROR(VLOOKUP(K$4&amp;$B$1&amp;$B$2,REDUCA!$1:$1048576,$C37,0)*$D37,"-"))</f>
        <v>5.0206391656979283</v>
      </c>
      <c r="L37" s="15">
        <f>IF($B37="","",IFERROR(VLOOKUP(L$4&amp;$B$1&amp;$B$2,REDUCA!$1:$1048576,$C37,0)*$D37,"-"))</f>
        <v>4.6315857483114362</v>
      </c>
      <c r="M37" s="15">
        <f>IF($B37="","",IFERROR(VLOOKUP(M$4&amp;$B$1&amp;$B$2,REDUCA!$1:$1048576,$C37,0)*$D37,"-"))</f>
        <v>4.4988136217358585</v>
      </c>
      <c r="N37" s="15">
        <f>IF($B37="","",IFERROR(VLOOKUP(N$4&amp;$B$1&amp;$B$2,REDUCA!$1:$1048576,$C37,0)*$D37,"-"))</f>
        <v>3.9798017407463075</v>
      </c>
      <c r="O37" s="15">
        <f>IF($B37="","",IFERROR(VLOOKUP(O$4&amp;$B$1&amp;$B$2,REDUCA!$1:$1048576,$C37,0)*$D37,"-"))</f>
        <v>3.6796623225542753</v>
      </c>
      <c r="P37" s="15">
        <f>IF($B37="","",IFERROR(VLOOKUP(P$4&amp;$B$1&amp;$B$2,REDUCA!$1:$1048576,$C37,0)*$D37,"-"))</f>
        <v>2.7637481502488757</v>
      </c>
      <c r="Q37" s="16"/>
      <c r="R37" s="16"/>
      <c r="S37" s="16"/>
      <c r="T37" s="16"/>
      <c r="U37" s="16"/>
      <c r="V37" s="17"/>
      <c r="W37" s="18"/>
      <c r="X37" s="19"/>
    </row>
    <row r="38" spans="2:24" ht="27" customHeight="1">
      <c r="B38" s="66" t="s">
        <v>190</v>
      </c>
      <c r="C38" s="67">
        <f>HLOOKUP($B38,REDUCA!$1:$2,2,0)</f>
        <v>48</v>
      </c>
      <c r="D38" s="67">
        <v>100</v>
      </c>
      <c r="E38" s="14"/>
      <c r="F38" s="14" t="s">
        <v>193</v>
      </c>
      <c r="G38" s="15">
        <f>IF($B38="","",IFERROR(VLOOKUP(G$4&amp;$B$1&amp;$B$2,REDUCA!$1:$1048576,$C38,0)*$D38,"-"))</f>
        <v>15.166397369390822</v>
      </c>
      <c r="H38" s="15">
        <f>IF($B38="","",IFERROR(VLOOKUP(H$4&amp;$B$1&amp;$B$2,REDUCA!$1:$1048576,$C38,0)*$D38,"-"))</f>
        <v>13.755782054106009</v>
      </c>
      <c r="I38" s="15">
        <f>IF($B38="","",IFERROR(VLOOKUP(I$4&amp;$B$1&amp;$B$2,REDUCA!$1:$1048576,$C38,0)*$D38,"-"))</f>
        <v>13.021152906184676</v>
      </c>
      <c r="J38" s="15">
        <f>IF($B38="","",IFERROR(VLOOKUP(J$4&amp;$B$1&amp;$B$2,REDUCA!$1:$1048576,$C38,0)*$D38,"-"))</f>
        <v>15.986569459010886</v>
      </c>
      <c r="K38" s="15">
        <f>IF($B38="","",IFERROR(VLOOKUP(K$4&amp;$B$1&amp;$B$2,REDUCA!$1:$1048576,$C38,0)*$D38,"-"))</f>
        <v>15.923592971363027</v>
      </c>
      <c r="L38" s="15">
        <f>IF($B38="","",IFERROR(VLOOKUP(L$4&amp;$B$1&amp;$B$2,REDUCA!$1:$1048576,$C38,0)*$D38,"-"))</f>
        <v>11.359410261928016</v>
      </c>
      <c r="M38" s="15">
        <f>IF($B38="","",IFERROR(VLOOKUP(M$4&amp;$B$1&amp;$B$2,REDUCA!$1:$1048576,$C38,0)*$D38,"-"))</f>
        <v>15.234668478117372</v>
      </c>
      <c r="N38" s="15">
        <f>IF($B38="","",IFERROR(VLOOKUP(N$4&amp;$B$1&amp;$B$2,REDUCA!$1:$1048576,$C38,0)*$D38,"-"))</f>
        <v>14.946772285745007</v>
      </c>
      <c r="O38" s="15">
        <f>IF($B38="","",IFERROR(VLOOKUP(O$4&amp;$B$1&amp;$B$2,REDUCA!$1:$1048576,$C38,0)*$D38,"-"))</f>
        <v>14.197102220120955</v>
      </c>
      <c r="P38" s="15">
        <f>IF($B38="","",IFERROR(VLOOKUP(P$4&amp;$B$1&amp;$B$2,REDUCA!$1:$1048576,$C38,0)*$D38,"-"))</f>
        <v>14.960849172095614</v>
      </c>
      <c r="Q38" s="16"/>
      <c r="R38" s="16"/>
      <c r="S38" s="16"/>
      <c r="T38" s="16"/>
      <c r="U38" s="16"/>
      <c r="V38" s="17"/>
      <c r="W38" s="18"/>
      <c r="X38" s="19"/>
    </row>
    <row r="39" spans="2:24" ht="27" customHeight="1">
      <c r="B39" s="66" t="s">
        <v>191</v>
      </c>
      <c r="C39" s="67">
        <f>HLOOKUP($B39,REDUCA!$1:$2,2,0)</f>
        <v>49</v>
      </c>
      <c r="D39" s="67">
        <v>100</v>
      </c>
      <c r="E39" s="14"/>
      <c r="F39" s="14" t="s">
        <v>194</v>
      </c>
      <c r="G39" s="15">
        <f>IF($B39="","",IFERROR(VLOOKUP(G$4&amp;$B$1&amp;$B$2,REDUCA!$1:$1048576,$C39,0)*$D39,"-"))</f>
        <v>21.766222329174976</v>
      </c>
      <c r="H39" s="15">
        <f>IF($B39="","",IFERROR(VLOOKUP(H$4&amp;$B$1&amp;$B$2,REDUCA!$1:$1048576,$C39,0)*$D39,"-"))</f>
        <v>18.313411759765248</v>
      </c>
      <c r="I39" s="15">
        <f>IF($B39="","",IFERROR(VLOOKUP(I$4&amp;$B$1&amp;$B$2,REDUCA!$1:$1048576,$C39,0)*$D39,"-"))</f>
        <v>18.915672446215055</v>
      </c>
      <c r="J39" s="15">
        <f>IF($B39="","",IFERROR(VLOOKUP(J$4&amp;$B$1&amp;$B$2,REDUCA!$1:$1048576,$C39,0)*$D39,"-"))</f>
        <v>18.230197985622638</v>
      </c>
      <c r="K39" s="15">
        <f>IF($B39="","",IFERROR(VLOOKUP(K$4&amp;$B$1&amp;$B$2,REDUCA!$1:$1048576,$C39,0)*$D39,"-"))</f>
        <v>20.98844920968277</v>
      </c>
      <c r="L39" s="15">
        <f>IF($B39="","",IFERROR(VLOOKUP(L$4&amp;$B$1&amp;$B$2,REDUCA!$1:$1048576,$C39,0)*$D39,"-"))</f>
        <v>22.937034450651769</v>
      </c>
      <c r="M39" s="15">
        <f>IF($B39="","",IFERROR(VLOOKUP(M$4&amp;$B$1&amp;$B$2,REDUCA!$1:$1048576,$C39,0)*$D39,"-"))</f>
        <v>16.892965075676578</v>
      </c>
      <c r="N39" s="15">
        <f>IF($B39="","",IFERROR(VLOOKUP(N$4&amp;$B$1&amp;$B$2,REDUCA!$1:$1048576,$C39,0)*$D39,"-"))</f>
        <v>20.127681106087689</v>
      </c>
      <c r="O39" s="15">
        <f>IF($B39="","",IFERROR(VLOOKUP(O$4&amp;$B$1&amp;$B$2,REDUCA!$1:$1048576,$C39,0)*$D39,"-"))</f>
        <v>18.082638428023198</v>
      </c>
      <c r="P39" s="15">
        <f>IF($B39="","",IFERROR(VLOOKUP(P$4&amp;$B$1&amp;$B$2,REDUCA!$1:$1048576,$C39,0)*$D39,"-"))</f>
        <v>16.006467474127447</v>
      </c>
      <c r="Q39" s="16"/>
      <c r="R39" s="16"/>
      <c r="S39" s="16"/>
      <c r="T39" s="16"/>
      <c r="U39" s="16"/>
      <c r="V39" s="17"/>
      <c r="W39" s="18"/>
      <c r="X39" s="19"/>
    </row>
    <row r="40" spans="2:24" ht="27" customHeight="1">
      <c r="B40" s="66" t="s">
        <v>192</v>
      </c>
      <c r="C40" s="67">
        <f>HLOOKUP($B40,REDUCA!$1:$2,2,0)</f>
        <v>50</v>
      </c>
      <c r="D40" s="67">
        <v>100</v>
      </c>
      <c r="E40" s="14"/>
      <c r="F40" s="14" t="s">
        <v>195</v>
      </c>
      <c r="G40" s="15">
        <f>IF($B40="","",IFERROR(VLOOKUP(G$4&amp;$B$1&amp;$B$2,REDUCA!$1:$1048576,$C40,0)*$D40,"-"))</f>
        <v>32.949233647784396</v>
      </c>
      <c r="H40" s="15">
        <f>IF($B40="","",IFERROR(VLOOKUP(H$4&amp;$B$1&amp;$B$2,REDUCA!$1:$1048576,$C40,0)*$D40,"-"))</f>
        <v>34.360185347026281</v>
      </c>
      <c r="I40" s="15">
        <f>IF($B40="","",IFERROR(VLOOKUP(I$4&amp;$B$1&amp;$B$2,REDUCA!$1:$1048576,$C40,0)*$D40,"-"))</f>
        <v>34.987740737625913</v>
      </c>
      <c r="J40" s="15">
        <f>IF($B40="","",IFERROR(VLOOKUP(J$4&amp;$B$1&amp;$B$2,REDUCA!$1:$1048576,$C40,0)*$D40,"-"))</f>
        <v>34.191539199828178</v>
      </c>
      <c r="K40" s="15">
        <f>IF($B40="","",IFERROR(VLOOKUP(K$4&amp;$B$1&amp;$B$2,REDUCA!$1:$1048576,$C40,0)*$D40,"-"))</f>
        <v>35.476988825351604</v>
      </c>
      <c r="L40" s="15">
        <f>IF($B40="","",IFERROR(VLOOKUP(L$4&amp;$B$1&amp;$B$2,REDUCA!$1:$1048576,$C40,0)*$D40,"-"))</f>
        <v>33.549860654191896</v>
      </c>
      <c r="M40" s="15">
        <f>IF($B40="","",IFERROR(VLOOKUP(M$4&amp;$B$1&amp;$B$2,REDUCA!$1:$1048576,$C40,0)*$D40,"-"))</f>
        <v>31.588401991706561</v>
      </c>
      <c r="N40" s="15">
        <f>IF($B40="","",IFERROR(VLOOKUP(N$4&amp;$B$1&amp;$B$2,REDUCA!$1:$1048576,$C40,0)*$D40,"-"))</f>
        <v>29.073810922704851</v>
      </c>
      <c r="O40" s="15">
        <f>IF($B40="","",IFERROR(VLOOKUP(O$4&amp;$B$1&amp;$B$2,REDUCA!$1:$1048576,$C40,0)*$D40,"-"))</f>
        <v>28.322931568439419</v>
      </c>
      <c r="P40" s="15">
        <f>IF($B40="","",IFERROR(VLOOKUP(P$4&amp;$B$1&amp;$B$2,REDUCA!$1:$1048576,$C40,0)*$D40,"-"))</f>
        <v>23.153612059468362</v>
      </c>
      <c r="Q40" s="16"/>
      <c r="R40" s="16"/>
      <c r="S40" s="16"/>
      <c r="T40" s="16"/>
      <c r="U40" s="16"/>
      <c r="V40" s="17"/>
      <c r="W40" s="18"/>
      <c r="X40" s="19"/>
    </row>
    <row r="41" spans="2:24" ht="20.100000000000001" customHeight="1">
      <c r="B41" s="66" t="s">
        <v>95</v>
      </c>
      <c r="C41" s="67">
        <f>HLOOKUP($B41,REDUCA!$1:$2,2,0)</f>
        <v>41</v>
      </c>
      <c r="D41" s="67">
        <v>1</v>
      </c>
      <c r="E41" s="14"/>
      <c r="F41" s="14" t="s">
        <v>172</v>
      </c>
      <c r="G41" s="15">
        <f>IF($B41="","",IFERROR(VLOOKUP(G$4&amp;$B$1&amp;$B$2,REDUCA!$1:$1048576,$C41,0)*$D41,"-"))</f>
        <v>0.28647794811186744</v>
      </c>
      <c r="H41" s="15">
        <f>IF($B41="","",IFERROR(VLOOKUP(H$4&amp;$B$1&amp;$B$2,REDUCA!$1:$1048576,$C41,0)*$D41,"-"))</f>
        <v>0.28237737379071037</v>
      </c>
      <c r="I41" s="15">
        <f>IF($B41="","",IFERROR(VLOOKUP(I$4&amp;$B$1&amp;$B$2,REDUCA!$1:$1048576,$C41,0)*$D41,"-"))</f>
        <v>0.28274392058472714</v>
      </c>
      <c r="J41" s="15">
        <f>IF($B41="","",IFERROR(VLOOKUP(J$4&amp;$B$1&amp;$B$2,REDUCA!$1:$1048576,$C41,0)*$D41,"-"))</f>
        <v>0.27938468282386464</v>
      </c>
      <c r="K41" s="15">
        <f>IF($B41="","",IFERROR(VLOOKUP(K$4&amp;$B$1&amp;$B$2,REDUCA!$1:$1048576,$C41,0)*$D41,"-"))</f>
        <v>0.29985728828013891</v>
      </c>
      <c r="L41" s="15">
        <f>IF($B41="","",IFERROR(VLOOKUP(L$4&amp;$B$1&amp;$B$2,REDUCA!$1:$1048576,$C41,0)*$D41,"-"))</f>
        <v>0.29652541674143845</v>
      </c>
      <c r="M41" s="15">
        <f>IF($B41="","",IFERROR(VLOOKUP(M$4&amp;$B$1&amp;$B$2,REDUCA!$1:$1048576,$C41,0)*$D41,"-"))</f>
        <v>0.41257234075270993</v>
      </c>
      <c r="N41" s="15">
        <f>IF($B41="","",IFERROR(VLOOKUP(N$4&amp;$B$1&amp;$B$2,REDUCA!$1:$1048576,$C41,0)*$D41,"-"))</f>
        <v>0.51427940418640028</v>
      </c>
      <c r="O41" s="15">
        <f>IF($B41="","",IFERROR(VLOOKUP(O$4&amp;$B$1&amp;$B$2,REDUCA!$1:$1048576,$C41,0)*$D41,"-"))</f>
        <v>0.48595947532841838</v>
      </c>
      <c r="P41" s="15">
        <f>IF($B41="","",IFERROR(VLOOKUP(P$4&amp;$B$1&amp;$B$2,REDUCA!$1:$1048576,$C41,0)*$D41,"-"))</f>
        <v>0.41578609315431792</v>
      </c>
      <c r="Q41" s="16"/>
      <c r="R41" s="16"/>
      <c r="S41" s="16"/>
      <c r="T41" s="16"/>
      <c r="U41" s="16"/>
      <c r="V41" s="17"/>
      <c r="W41" s="18"/>
      <c r="X41" s="19"/>
    </row>
    <row r="42" spans="2:24" ht="20.100000000000001" customHeight="1">
      <c r="B42" s="66" t="s">
        <v>96</v>
      </c>
      <c r="C42" s="67">
        <f>HLOOKUP($B42,REDUCA!$1:$2,2,0)</f>
        <v>42</v>
      </c>
      <c r="D42" s="67">
        <v>1</v>
      </c>
      <c r="E42" s="14"/>
      <c r="F42" s="14" t="s">
        <v>173</v>
      </c>
      <c r="G42" s="15">
        <f>IF($B42="","",IFERROR(VLOOKUP(G$4&amp;$B$1&amp;$B$2,REDUCA!$1:$1048576,$C42,0)*$D42,"-"))</f>
        <v>0.99495145082187331</v>
      </c>
      <c r="H42" s="15">
        <f>IF($B42="","",IFERROR(VLOOKUP(H$4&amp;$B$1&amp;$B$2,REDUCA!$1:$1048576,$C42,0)*$D42,"-"))</f>
        <v>0.96111918604651159</v>
      </c>
      <c r="I42" s="15">
        <f>IF($B42="","",IFERROR(VLOOKUP(I$4&amp;$B$1&amp;$B$2,REDUCA!$1:$1048576,$C42,0)*$D42,"-"))</f>
        <v>0.89534829725854859</v>
      </c>
      <c r="J42" s="15">
        <f>IF($B42="","",IFERROR(VLOOKUP(J$4&amp;$B$1&amp;$B$2,REDUCA!$1:$1048576,$C42,0)*$D42,"-"))</f>
        <v>0.96425729791983361</v>
      </c>
      <c r="K42" s="15">
        <f>IF($B42="","",IFERROR(VLOOKUP(K$4&amp;$B$1&amp;$B$2,REDUCA!$1:$1048576,$C42,0)*$D42,"-"))</f>
        <v>1.0467356760192499</v>
      </c>
      <c r="L42" s="15">
        <f>IF($B42="","",IFERROR(VLOOKUP(L$4&amp;$B$1&amp;$B$2,REDUCA!$1:$1048576,$C42,0)*$D42,"-"))</f>
        <v>0.91833456802738467</v>
      </c>
      <c r="M42" s="15">
        <f>IF($B42="","",IFERROR(VLOOKUP(M$4&amp;$B$1&amp;$B$2,REDUCA!$1:$1048576,$C42,0)*$D42,"-"))</f>
        <v>1.0505805133285859</v>
      </c>
      <c r="N42" s="15">
        <f>IF($B42="","",IFERROR(VLOOKUP(N$4&amp;$B$1&amp;$B$2,REDUCA!$1:$1048576,$C42,0)*$D42,"-"))</f>
        <v>1.2242537979779624</v>
      </c>
      <c r="O42" s="15">
        <f>IF($B42="","",IFERROR(VLOOKUP(O$4&amp;$B$1&amp;$B$2,REDUCA!$1:$1048576,$C42,0)*$D42,"-"))</f>
        <v>1.1579254891609003</v>
      </c>
      <c r="P42" s="15">
        <f>IF($B42="","",IFERROR(VLOOKUP(P$4&amp;$B$1&amp;$B$2,REDUCA!$1:$1048576,$C42,0)*$D42,"-"))</f>
        <v>1.1222683308243528</v>
      </c>
      <c r="Q42" s="16"/>
      <c r="R42" s="16"/>
      <c r="S42" s="16"/>
      <c r="T42" s="16"/>
      <c r="U42" s="16"/>
      <c r="V42" s="17"/>
      <c r="W42" s="18"/>
      <c r="X42" s="19"/>
    </row>
    <row r="43" spans="2:24" ht="24.95" customHeight="1">
      <c r="B43" s="66" t="s">
        <v>97</v>
      </c>
      <c r="C43" s="67">
        <f>HLOOKUP($B43,REDUCA!$1:$2,2,0)</f>
        <v>43</v>
      </c>
      <c r="D43" s="67">
        <v>1</v>
      </c>
      <c r="E43" s="14"/>
      <c r="F43" s="14" t="s">
        <v>174</v>
      </c>
      <c r="G43" s="15">
        <f>IF($B43="","",IFERROR(VLOOKUP(G$4&amp;$B$1&amp;$B$2,REDUCA!$1:$1048576,$C43,0)*$D43,"-"))</f>
        <v>1.9107815610129051</v>
      </c>
      <c r="H43" s="15">
        <f>IF($B43="","",IFERROR(VLOOKUP(H$4&amp;$B$1&amp;$B$2,REDUCA!$1:$1048576,$C43,0)*$D43,"-"))</f>
        <v>1.7996517080448231</v>
      </c>
      <c r="I43" s="15">
        <f>IF($B43="","",IFERROR(VLOOKUP(I$4&amp;$B$1&amp;$B$2,REDUCA!$1:$1048576,$C43,0)*$D43,"-"))</f>
        <v>1.7754302781302009</v>
      </c>
      <c r="J43" s="15">
        <f>IF($B43="","",IFERROR(VLOOKUP(J$4&amp;$B$1&amp;$B$2,REDUCA!$1:$1048576,$C43,0)*$D43,"-"))</f>
        <v>1.6420486449744363</v>
      </c>
      <c r="K43" s="15">
        <f>IF($B43="","",IFERROR(VLOOKUP(K$4&amp;$B$1&amp;$B$2,REDUCA!$1:$1048576,$C43,0)*$D43,"-"))</f>
        <v>1.7009713414144658</v>
      </c>
      <c r="L43" s="15">
        <f>IF($B43="","",IFERROR(VLOOKUP(L$4&amp;$B$1&amp;$B$2,REDUCA!$1:$1048576,$C43,0)*$D43,"-"))</f>
        <v>1.7025868800982034</v>
      </c>
      <c r="M43" s="15">
        <f>IF($B43="","",IFERROR(VLOOKUP(M$4&amp;$B$1&amp;$B$2,REDUCA!$1:$1048576,$C43,0)*$D43,"-"))</f>
        <v>1.4431182320692311</v>
      </c>
      <c r="N43" s="15">
        <f>IF($B43="","",IFERROR(VLOOKUP(N$4&amp;$B$1&amp;$B$2,REDUCA!$1:$1048576,$C43,0)*$D43,"-"))</f>
        <v>1.4007458182187613</v>
      </c>
      <c r="O43" s="15">
        <f>IF($B43="","",IFERROR(VLOOKUP(O$4&amp;$B$1&amp;$B$2,REDUCA!$1:$1048576,$C43,0)*$D43,"-"))</f>
        <v>1.5279501071683734</v>
      </c>
      <c r="P43" s="15">
        <f>IF($B43="","",IFERROR(VLOOKUP(P$4&amp;$B$1&amp;$B$2,REDUCA!$1:$1048576,$C43,0)*$D43,"-"))</f>
        <v>1.6569130888355463</v>
      </c>
      <c r="Q43" s="16"/>
      <c r="R43" s="16"/>
      <c r="S43" s="16"/>
      <c r="T43" s="16"/>
      <c r="U43" s="16"/>
      <c r="V43" s="17"/>
      <c r="W43" s="18"/>
      <c r="X43" s="19"/>
    </row>
    <row r="44" spans="2:24" ht="20.100000000000001" customHeight="1">
      <c r="B44" s="66" t="s">
        <v>25</v>
      </c>
      <c r="C44" s="67">
        <f>HLOOKUP($B44,REDUCA!$1:$2,2,0)</f>
        <v>65</v>
      </c>
      <c r="D44" s="67">
        <v>100</v>
      </c>
      <c r="E44" s="14"/>
      <c r="F44" s="14" t="s">
        <v>176</v>
      </c>
      <c r="G44" s="15">
        <f>IF($B44="","",IFERROR(VLOOKUP(G$4&amp;$B$1&amp;$B$2,REDUCA!$1:$1048576,$C44,0)*$D44,"-"))</f>
        <v>19.17504043679887</v>
      </c>
      <c r="H44" s="15">
        <f>IF($B44="","",IFERROR(VLOOKUP(H$4&amp;$B$1&amp;$B$2,REDUCA!$1:$1048576,$C44,0)*$D44,"-"))</f>
        <v>18.461254468056541</v>
      </c>
      <c r="I44" s="15">
        <f>IF($B44="","",IFERROR(VLOOKUP(I$4&amp;$B$1&amp;$B$2,REDUCA!$1:$1048576,$C44,0)*$D44,"-"))</f>
        <v>18.250222542185728</v>
      </c>
      <c r="J44" s="15">
        <f>IF($B44="","",IFERROR(VLOOKUP(J$4&amp;$B$1&amp;$B$2,REDUCA!$1:$1048576,$C44,0)*$D44,"-"))</f>
        <v>17.039594243526668</v>
      </c>
      <c r="K44" s="15">
        <f>IF($B44="","",IFERROR(VLOOKUP(K$4&amp;$B$1&amp;$B$2,REDUCA!$1:$1048576,$C44,0)*$D44,"-"))</f>
        <v>15.05342566783569</v>
      </c>
      <c r="L44" s="15">
        <f>IF($B44="","",IFERROR(VLOOKUP(L$4&amp;$B$1&amp;$B$2,REDUCA!$1:$1048576,$C44,0)*$D44,"-"))</f>
        <v>14.499100011328137</v>
      </c>
      <c r="M44" s="15">
        <f>IF($B44="","",IFERROR(VLOOKUP(M$4&amp;$B$1&amp;$B$2,REDUCA!$1:$1048576,$C44,0)*$D44,"-"))</f>
        <v>12.009295813744455</v>
      </c>
      <c r="N44" s="15">
        <f>IF($B44="","",IFERROR(VLOOKUP(N$4&amp;$B$1&amp;$B$2,REDUCA!$1:$1048576,$C44,0)*$D44,"-"))</f>
        <v>13.254684939157571</v>
      </c>
      <c r="O44" s="15">
        <f>IF($B44="","",IFERROR(VLOOKUP(O$4&amp;$B$1&amp;$B$2,REDUCA!$1:$1048576,$C44,0)*$D44,"-"))</f>
        <v>12.994580848858645</v>
      </c>
      <c r="P44" s="15">
        <f>IF($B44="","",IFERROR(VLOOKUP(P$4&amp;$B$1&amp;$B$2,REDUCA!$1:$1048576,$C44,0)*$D44,"-"))</f>
        <v>11.481938011414089</v>
      </c>
      <c r="Q44" s="16"/>
      <c r="R44" s="16"/>
      <c r="S44" s="16"/>
      <c r="T44" s="16"/>
      <c r="U44" s="16"/>
      <c r="V44" s="17"/>
      <c r="W44" s="18"/>
      <c r="X44" s="19"/>
    </row>
    <row r="45" spans="2:24" ht="20.100000000000001" customHeight="1">
      <c r="B45" s="66" t="s">
        <v>26</v>
      </c>
      <c r="C45" s="67">
        <f>HLOOKUP($B45,REDUCA!$1:$2,2,0)</f>
        <v>66</v>
      </c>
      <c r="D45" s="67">
        <v>100</v>
      </c>
      <c r="E45" s="14"/>
      <c r="F45" s="14" t="s">
        <v>177</v>
      </c>
      <c r="G45" s="15">
        <f>IF($B45="","",IFERROR(VLOOKUP(G$4&amp;$B$1&amp;$B$2,REDUCA!$1:$1048576,$C45,0)*$D45,"-"))</f>
        <v>22.216469573415079</v>
      </c>
      <c r="H45" s="15">
        <f>IF($B45="","",IFERROR(VLOOKUP(H$4&amp;$B$1&amp;$B$2,REDUCA!$1:$1048576,$C45,0)*$D45,"-"))</f>
        <v>20.627688068918012</v>
      </c>
      <c r="I45" s="15">
        <f>IF($B45="","",IFERROR(VLOOKUP(I$4&amp;$B$1&amp;$B$2,REDUCA!$1:$1048576,$C45,0)*$D45,"-"))</f>
        <v>20.844284494419693</v>
      </c>
      <c r="J45" s="15">
        <f>IF($B45="","",IFERROR(VLOOKUP(J$4&amp;$B$1&amp;$B$2,REDUCA!$1:$1048576,$C45,0)*$D45,"-"))</f>
        <v>19.101658476658478</v>
      </c>
      <c r="K45" s="15">
        <f>IF($B45="","",IFERROR(VLOOKUP(K$4&amp;$B$1&amp;$B$2,REDUCA!$1:$1048576,$C45,0)*$D45,"-"))</f>
        <v>18.82931642456105</v>
      </c>
      <c r="L45" s="15">
        <f>IF($B45="","",IFERROR(VLOOKUP(L$4&amp;$B$1&amp;$B$2,REDUCA!$1:$1048576,$C45,0)*$D45,"-"))</f>
        <v>16.451527369147502</v>
      </c>
      <c r="M45" s="15">
        <f>IF($B45="","",IFERROR(VLOOKUP(M$4&amp;$B$1&amp;$B$2,REDUCA!$1:$1048576,$C45,0)*$D45,"-"))</f>
        <v>18.668215773348479</v>
      </c>
      <c r="N45" s="15">
        <f>IF($B45="","",IFERROR(VLOOKUP(N$4&amp;$B$1&amp;$B$2,REDUCA!$1:$1048576,$C45,0)*$D45,"-"))</f>
        <v>17.944175401606213</v>
      </c>
      <c r="O45" s="15">
        <f>IF($B45="","",IFERROR(VLOOKUP(O$4&amp;$B$1&amp;$B$2,REDUCA!$1:$1048576,$C45,0)*$D45,"-"))</f>
        <v>15.847602666387992</v>
      </c>
      <c r="P45" s="15">
        <f>IF($B45="","",IFERROR(VLOOKUP(P$4&amp;$B$1&amp;$B$2,REDUCA!$1:$1048576,$C45,0)*$D45,"-"))</f>
        <v>15.729509188285624</v>
      </c>
      <c r="Q45" s="16"/>
      <c r="R45" s="16"/>
      <c r="S45" s="16"/>
      <c r="T45" s="16"/>
      <c r="U45" s="16"/>
      <c r="V45" s="17"/>
      <c r="W45" s="18"/>
      <c r="X45" s="19"/>
    </row>
    <row r="46" spans="2:24" ht="20.100000000000001" customHeight="1">
      <c r="B46" s="66" t="s">
        <v>27</v>
      </c>
      <c r="C46" s="67">
        <f>HLOOKUP($B46,REDUCA!$1:$2,2,0)</f>
        <v>67</v>
      </c>
      <c r="D46" s="67">
        <v>100</v>
      </c>
      <c r="E46" s="14"/>
      <c r="F46" s="14" t="s">
        <v>178</v>
      </c>
      <c r="G46" s="15">
        <f>IF($B46="","",IFERROR(VLOOKUP(G$4&amp;$B$1&amp;$B$2,REDUCA!$1:$1048576,$C46,0)*$D46,"-"))</f>
        <v>54.417067079604365</v>
      </c>
      <c r="H46" s="15">
        <f>IF($B46="","",IFERROR(VLOOKUP(H$4&amp;$B$1&amp;$B$2,REDUCA!$1:$1048576,$C46,0)*$D46,"-"))</f>
        <v>52.352394902194852</v>
      </c>
      <c r="I46" s="15">
        <f>IF($B46="","",IFERROR(VLOOKUP(I$4&amp;$B$1&amp;$B$2,REDUCA!$1:$1048576,$C46,0)*$D46,"-"))</f>
        <v>53.111522515106358</v>
      </c>
      <c r="J46" s="15">
        <f>IF($B46="","",IFERROR(VLOOKUP(J$4&amp;$B$1&amp;$B$2,REDUCA!$1:$1048576,$C46,0)*$D46,"-"))</f>
        <v>54.187877804948336</v>
      </c>
      <c r="K46" s="15">
        <f>IF($B46="","",IFERROR(VLOOKUP(K$4&amp;$B$1&amp;$B$2,REDUCA!$1:$1048576,$C46,0)*$D46,"-"))</f>
        <v>52.844207203007066</v>
      </c>
      <c r="L46" s="15">
        <f>IF($B46="","",IFERROR(VLOOKUP(L$4&amp;$B$1&amp;$B$2,REDUCA!$1:$1048576,$C46,0)*$D46,"-"))</f>
        <v>51.99565337705684</v>
      </c>
      <c r="M46" s="15">
        <f>IF($B46="","",IFERROR(VLOOKUP(M$4&amp;$B$1&amp;$B$2,REDUCA!$1:$1048576,$C46,0)*$D46,"-"))</f>
        <v>52.791103169284085</v>
      </c>
      <c r="N46" s="15">
        <f>IF($B46="","",IFERROR(VLOOKUP(N$4&amp;$B$1&amp;$B$2,REDUCA!$1:$1048576,$C46,0)*$D46,"-"))</f>
        <v>51.707104334205553</v>
      </c>
      <c r="O46" s="15">
        <f>IF($B46="","",IFERROR(VLOOKUP(O$4&amp;$B$1&amp;$B$2,REDUCA!$1:$1048576,$C46,0)*$D46,"-"))</f>
        <v>51.4382566967126</v>
      </c>
      <c r="P46" s="15">
        <f>IF($B46="","",IFERROR(VLOOKUP(P$4&amp;$B$1&amp;$B$2,REDUCA!$1:$1048576,$C46,0)*$D46,"-"))</f>
        <v>53.743931575531597</v>
      </c>
      <c r="Q46" s="16"/>
      <c r="R46" s="16"/>
      <c r="S46" s="16"/>
      <c r="T46" s="16"/>
      <c r="U46" s="16"/>
      <c r="V46" s="17"/>
      <c r="W46" s="18"/>
      <c r="X46" s="19"/>
    </row>
    <row r="47" spans="2:24" ht="20.100000000000001" customHeight="1">
      <c r="B47" s="66" t="s">
        <v>28</v>
      </c>
      <c r="C47" s="67">
        <f>HLOOKUP($B47,REDUCA!$1:$2,2,0)</f>
        <v>68</v>
      </c>
      <c r="D47" s="67">
        <v>100</v>
      </c>
      <c r="E47" s="14"/>
      <c r="F47" s="14" t="s">
        <v>179</v>
      </c>
      <c r="G47" s="15">
        <f>IF($B47="","",IFERROR(VLOOKUP(G$4&amp;$B$1&amp;$B$2,REDUCA!$1:$1048576,$C47,0)*$D47,"-"))</f>
        <v>10.021178522486608</v>
      </c>
      <c r="H47" s="15">
        <f>IF($B47="","",IFERROR(VLOOKUP(H$4&amp;$B$1&amp;$B$2,REDUCA!$1:$1048576,$C47,0)*$D47,"-"))</f>
        <v>9.6254721514546997</v>
      </c>
      <c r="I47" s="15">
        <f>IF($B47="","",IFERROR(VLOOKUP(I$4&amp;$B$1&amp;$B$2,REDUCA!$1:$1048576,$C47,0)*$D47,"-"))</f>
        <v>9.7640666501700064</v>
      </c>
      <c r="J47" s="15">
        <f>IF($B47="","",IFERROR(VLOOKUP(J$4&amp;$B$1&amp;$B$2,REDUCA!$1:$1048576,$C47,0)*$D47,"-"))</f>
        <v>8.0105678006048464</v>
      </c>
      <c r="K47" s="15">
        <f>IF($B47="","",IFERROR(VLOOKUP(K$4&amp;$B$1&amp;$B$2,REDUCA!$1:$1048576,$C47,0)*$D47,"-"))</f>
        <v>7.7938628418775746</v>
      </c>
      <c r="L47" s="15">
        <f>IF($B47="","",IFERROR(VLOOKUP(L$4&amp;$B$1&amp;$B$2,REDUCA!$1:$1048576,$C47,0)*$D47,"-"))</f>
        <v>7.3221913280974107</v>
      </c>
      <c r="M47" s="15">
        <f>IF($B47="","",IFERROR(VLOOKUP(M$4&amp;$B$1&amp;$B$2,REDUCA!$1:$1048576,$C47,0)*$D47,"-"))</f>
        <v>6.7149929342228933</v>
      </c>
      <c r="N47" s="15">
        <f>IF($B47="","",IFERROR(VLOOKUP(N$4&amp;$B$1&amp;$B$2,REDUCA!$1:$1048576,$C47,0)*$D47,"-"))</f>
        <v>6.1209086811680935</v>
      </c>
      <c r="O47" s="15">
        <f>IF($B47="","",IFERROR(VLOOKUP(O$4&amp;$B$1&amp;$B$2,REDUCA!$1:$1048576,$C47,0)*$D47,"-"))</f>
        <v>6.1004258536645661</v>
      </c>
      <c r="P47" s="15">
        <f>IF($B47="","",IFERROR(VLOOKUP(P$4&amp;$B$1&amp;$B$2,REDUCA!$1:$1048576,$C47,0)*$D47,"-"))</f>
        <v>5.3431591367957738</v>
      </c>
      <c r="Q47" s="16"/>
      <c r="R47" s="16"/>
      <c r="S47" s="16"/>
      <c r="T47" s="16"/>
      <c r="U47" s="16"/>
      <c r="V47" s="17"/>
      <c r="W47" s="18"/>
      <c r="X47" s="19"/>
    </row>
    <row r="48" spans="2:24" ht="20.100000000000001" customHeight="1">
      <c r="B48" s="66" t="s">
        <v>29</v>
      </c>
      <c r="C48" s="67">
        <f>HLOOKUP($B48,REDUCA!$1:$2,2,0)</f>
        <v>69</v>
      </c>
      <c r="D48" s="67">
        <v>100</v>
      </c>
      <c r="E48" s="14"/>
      <c r="F48" s="14" t="s">
        <v>180</v>
      </c>
      <c r="G48" s="15">
        <f>IF($B48="","",IFERROR(VLOOKUP(G$4&amp;$B$1&amp;$B$2,REDUCA!$1:$1048576,$C48,0)*$D48,"-"))</f>
        <v>10.471876943515275</v>
      </c>
      <c r="H48" s="15">
        <f>IF($B48="","",IFERROR(VLOOKUP(H$4&amp;$B$1&amp;$B$2,REDUCA!$1:$1048576,$C48,0)*$D48,"-"))</f>
        <v>11.579212954705181</v>
      </c>
      <c r="I48" s="15">
        <f>IF($B48="","",IFERROR(VLOOKUP(I$4&amp;$B$1&amp;$B$2,REDUCA!$1:$1048576,$C48,0)*$D48,"-"))</f>
        <v>11.720825030885477</v>
      </c>
      <c r="J48" s="15">
        <f>IF($B48="","",IFERROR(VLOOKUP(J$4&amp;$B$1&amp;$B$2,REDUCA!$1:$1048576,$C48,0)*$D48,"-"))</f>
        <v>10.15589209282844</v>
      </c>
      <c r="K48" s="15">
        <f>IF($B48="","",IFERROR(VLOOKUP(K$4&amp;$B$1&amp;$B$2,REDUCA!$1:$1048576,$C48,0)*$D48,"-"))</f>
        <v>11.158222994591474</v>
      </c>
      <c r="L48" s="15">
        <f>IF($B48="","",IFERROR(VLOOKUP(L$4&amp;$B$1&amp;$B$2,REDUCA!$1:$1048576,$C48,0)*$D48,"-"))</f>
        <v>10.377825290960372</v>
      </c>
      <c r="M48" s="15">
        <f>IF($B48="","",IFERROR(VLOOKUP(M$4&amp;$B$1&amp;$B$2,REDUCA!$1:$1048576,$C48,0)*$D48,"-"))</f>
        <v>9.0859869611359727</v>
      </c>
      <c r="N48" s="15">
        <f>IF($B48="","",IFERROR(VLOOKUP(N$4&amp;$B$1&amp;$B$2,REDUCA!$1:$1048576,$C48,0)*$D48,"-"))</f>
        <v>7.8457360171997736</v>
      </c>
      <c r="O48" s="15">
        <f>IF($B48="","",IFERROR(VLOOKUP(O$4&amp;$B$1&amp;$B$2,REDUCA!$1:$1048576,$C48,0)*$D48,"-"))</f>
        <v>7.9999886519171</v>
      </c>
      <c r="P48" s="15">
        <f>IF($B48="","",IFERROR(VLOOKUP(P$4&amp;$B$1&amp;$B$2,REDUCA!$1:$1048576,$C48,0)*$D48,"-"))</f>
        <v>7.2454995231977692</v>
      </c>
      <c r="Q48" s="16"/>
      <c r="R48" s="16"/>
      <c r="S48" s="16"/>
      <c r="T48" s="16"/>
      <c r="U48" s="16"/>
      <c r="V48" s="17"/>
      <c r="W48" s="18"/>
      <c r="X48" s="19"/>
    </row>
    <row r="49" spans="2:24" ht="20.100000000000001" customHeight="1">
      <c r="B49" s="66" t="s">
        <v>30</v>
      </c>
      <c r="C49" s="67">
        <f>HLOOKUP($B49,REDUCA!$1:$2,2,0)</f>
        <v>70</v>
      </c>
      <c r="D49" s="67">
        <v>100</v>
      </c>
      <c r="E49" s="20"/>
      <c r="F49" s="20" t="s">
        <v>181</v>
      </c>
      <c r="G49" s="21">
        <f>IF($B49="","",IFERROR(VLOOKUP(G$4&amp;$B$1&amp;$B$2,REDUCA!$1:$1048576,$C49,0)*$D49,"-"))</f>
        <v>58.291674552750514</v>
      </c>
      <c r="H49" s="21">
        <f>IF($B49="","",IFERROR(VLOOKUP(H$4&amp;$B$1&amp;$B$2,REDUCA!$1:$1048576,$C49,0)*$D49,"-"))</f>
        <v>56.171361511270931</v>
      </c>
      <c r="I49" s="21">
        <f>IF($B49="","",IFERROR(VLOOKUP(I$4&amp;$B$1&amp;$B$2,REDUCA!$1:$1048576,$C49,0)*$D49,"-"))</f>
        <v>56.894000838745797</v>
      </c>
      <c r="J49" s="21">
        <f>IF($B49="","",IFERROR(VLOOKUP(J$4&amp;$B$1&amp;$B$2,REDUCA!$1:$1048576,$C49,0)*$D49,"-"))</f>
        <v>57.517160616949916</v>
      </c>
      <c r="K49" s="21">
        <f>IF($B49="","",IFERROR(VLOOKUP(K$4&amp;$B$1&amp;$B$2,REDUCA!$1:$1048576,$C49,0)*$D49,"-"))</f>
        <v>56.809926744649317</v>
      </c>
      <c r="L49" s="21">
        <f>IF($B49="","",IFERROR(VLOOKUP(L$4&amp;$B$1&amp;$B$2,REDUCA!$1:$1048576,$C49,0)*$D49,"-"))</f>
        <v>55.65424861521285</v>
      </c>
      <c r="M49" s="21">
        <f>IF($B49="","",IFERROR(VLOOKUP(M$4&amp;$B$1&amp;$B$2,REDUCA!$1:$1048576,$C49,0)*$D49,"-"))</f>
        <v>56.14319266809926</v>
      </c>
      <c r="N49" s="21">
        <f>IF($B49="","",IFERROR(VLOOKUP(N$4&amp;$B$1&amp;$B$2,REDUCA!$1:$1048576,$C49,0)*$D49,"-"))</f>
        <v>55.336834263047805</v>
      </c>
      <c r="O49" s="21">
        <f>IF($B49="","",IFERROR(VLOOKUP(O$4&amp;$B$1&amp;$B$2,REDUCA!$1:$1048576,$C49,0)*$D49,"-"))</f>
        <v>54.783809996115686</v>
      </c>
      <c r="P49" s="21">
        <f>IF($B49="","",IFERROR(VLOOKUP(P$4&amp;$B$1&amp;$B$2,REDUCA!$1:$1048576,$C49,0)*$D49,"-"))</f>
        <v>56.629766068352481</v>
      </c>
      <c r="Q49" s="16"/>
      <c r="R49" s="16"/>
      <c r="S49" s="16"/>
      <c r="T49" s="16"/>
      <c r="U49" s="16"/>
      <c r="V49" s="17"/>
      <c r="W49" s="18"/>
      <c r="X49" s="19"/>
    </row>
    <row r="50" spans="2:24" ht="20.100000000000001" customHeight="1">
      <c r="C50" s="67"/>
      <c r="D50" s="67"/>
      <c r="E50" s="75" t="s">
        <v>122</v>
      </c>
      <c r="F50" s="75"/>
      <c r="G50" s="12" t="str">
        <f>IF($B50="","",IFERROR(VLOOKUP(G$4&amp;$B$1&amp;$B$2,REDUCA!$1:$1048576,$C50,0)*$D50,"-"))</f>
        <v/>
      </c>
      <c r="H50" s="12" t="str">
        <f>IF($B50="","",IFERROR(VLOOKUP(H$4&amp;$B$1&amp;$B$2,REDUCA!$1:$1048576,$C50,0)*$D50,"-"))</f>
        <v/>
      </c>
      <c r="I50" s="12" t="str">
        <f>IF($B50="","",IFERROR(VLOOKUP(I$4&amp;$B$1&amp;$B$2,REDUCA!$1:$1048576,$C50,0)*$D50,"-"))</f>
        <v/>
      </c>
      <c r="J50" s="12" t="str">
        <f>IF($B50="","",IFERROR(VLOOKUP(J$4&amp;$B$1&amp;$B$2,REDUCA!$1:$1048576,$C50,0)*$D50,"-"))</f>
        <v/>
      </c>
      <c r="K50" s="12" t="str">
        <f>IF($B50="","",IFERROR(VLOOKUP(K$4&amp;$B$1&amp;$B$2,REDUCA!$1:$1048576,$C50,0)*$D50,"-"))</f>
        <v/>
      </c>
      <c r="L50" s="12" t="str">
        <f>IF($B50="","",IFERROR(VLOOKUP(L$4&amp;$B$1&amp;$B$2,REDUCA!$1:$1048576,$C50,0)*$D50,"-"))</f>
        <v/>
      </c>
      <c r="M50" s="13" t="str">
        <f>IF($B50="","",IFERROR(VLOOKUP(M$4&amp;$B$1&amp;$B$2,REDUCA!$1:$1048576,$C50,0)*$D50,"-"))</f>
        <v/>
      </c>
      <c r="N50" s="13" t="str">
        <f>IF($B50="","",IFERROR(VLOOKUP(N$4&amp;$B$1&amp;$B$2,REDUCA!$1:$1048576,$C50,0)*$D50,"-"))</f>
        <v/>
      </c>
      <c r="O50" s="13" t="str">
        <f>IF($B50="","",IFERROR(VLOOKUP(O$4&amp;$B$1&amp;$B$2,REDUCA!$1:$1048576,$C50,0)*$D50,"-"))</f>
        <v/>
      </c>
      <c r="P50" s="13" t="str">
        <f>IF($B50="","",IFERROR(VLOOKUP(P$4&amp;$B$1&amp;$B$2,REDUCA!$1:$1048576,$C50,0)*$D50,"-"))</f>
        <v/>
      </c>
      <c r="Q50" s="8"/>
      <c r="R50" s="8"/>
      <c r="S50" s="8"/>
      <c r="V50" s="9"/>
      <c r="W50" s="10"/>
      <c r="X50" s="10"/>
    </row>
    <row r="51" spans="2:24" ht="20.100000000000001" customHeight="1">
      <c r="B51" s="66" t="s">
        <v>5</v>
      </c>
      <c r="C51" s="67">
        <f>HLOOKUP($B51,REDUCA!$1:$2,2,0)</f>
        <v>9</v>
      </c>
      <c r="D51" s="67">
        <v>100</v>
      </c>
      <c r="E51" s="14"/>
      <c r="F51" s="14" t="s">
        <v>182</v>
      </c>
      <c r="G51" s="15">
        <f>IF($B51="","",IFERROR(VLOOKUP(G$4&amp;$B$1&amp;$B$2,REDUCA!$1:$1048576,$C51,0)*$D51,"-"))</f>
        <v>3.2765881017216794</v>
      </c>
      <c r="H51" s="15">
        <f>IF($B51="","",IFERROR(VLOOKUP(H$4&amp;$B$1&amp;$B$2,REDUCA!$1:$1048576,$C51,0)*$D51,"-"))</f>
        <v>3.0832534530895965</v>
      </c>
      <c r="I51" s="15">
        <f>IF($B51="","",IFERROR(VLOOKUP(I$4&amp;$B$1&amp;$B$2,REDUCA!$1:$1048576,$C51,0)*$D51,"-"))</f>
        <v>2.5824100361416997</v>
      </c>
      <c r="J51" s="15">
        <f>IF($B51="","",IFERROR(VLOOKUP(J$4&amp;$B$1&amp;$B$2,REDUCA!$1:$1048576,$C51,0)*$D51,"-"))</f>
        <v>3.0250597273669868</v>
      </c>
      <c r="K51" s="15">
        <f>IF($B51="","",IFERROR(VLOOKUP(K$4&amp;$B$1&amp;$B$2,REDUCA!$1:$1048576,$C51,0)*$D51,"-"))</f>
        <v>2.7481426048282875</v>
      </c>
      <c r="L51" s="15">
        <f>IF($B51="","",IFERROR(VLOOKUP(L$4&amp;$B$1&amp;$B$2,REDUCA!$1:$1048576,$C51,0)*$D51,"-"))</f>
        <v>3.0631254937386259</v>
      </c>
      <c r="M51" s="15">
        <f>IF($B51="","",IFERROR(VLOOKUP(M$4&amp;$B$1&amp;$B$2,REDUCA!$1:$1048576,$C51,0)*$D51,"-"))</f>
        <v>2.9675973951129553</v>
      </c>
      <c r="N51" s="15">
        <f>IF($B51="","",IFERROR(VLOOKUP(N$4&amp;$B$1&amp;$B$2,REDUCA!$1:$1048576,$C51,0)*$D51,"-"))</f>
        <v>2.8442529790600322</v>
      </c>
      <c r="O51" s="15">
        <f>IF($B51="","",IFERROR(VLOOKUP(O$4&amp;$B$1&amp;$B$2,REDUCA!$1:$1048576,$C51,0)*$D51,"-"))</f>
        <v>2.9341411334264849</v>
      </c>
      <c r="P51" s="15">
        <f>IF($B51="","",IFERROR(VLOOKUP(P$4&amp;$B$1&amp;$B$2,REDUCA!$1:$1048576,$C51,0)*$D51,"-"))</f>
        <v>2.4456785891766506</v>
      </c>
      <c r="Q51" s="16"/>
      <c r="R51" s="16"/>
      <c r="S51" s="16"/>
      <c r="T51" s="16"/>
      <c r="U51" s="16"/>
      <c r="V51" s="17"/>
      <c r="W51" s="18"/>
      <c r="X51" s="19"/>
    </row>
    <row r="52" spans="2:24" ht="26.25" customHeight="1">
      <c r="B52" s="66" t="s">
        <v>6</v>
      </c>
      <c r="C52" s="67">
        <f>HLOOKUP($B52,REDUCA!$1:$2,2,0)</f>
        <v>10</v>
      </c>
      <c r="D52" s="67">
        <v>1</v>
      </c>
      <c r="E52" s="14"/>
      <c r="F52" s="14" t="s">
        <v>162</v>
      </c>
      <c r="G52" s="15">
        <f>IF($B52="","",IFERROR(VLOOKUP(G$4&amp;$B$1&amp;$B$2,REDUCA!$1:$1048576,$C52,0)*$D52,"-"))</f>
        <v>8.4072273886399085</v>
      </c>
      <c r="H52" s="15">
        <f>IF($B52="","",IFERROR(VLOOKUP(H$4&amp;$B$1&amp;$B$2,REDUCA!$1:$1048576,$C52,0)*$D52,"-"))</f>
        <v>8.5358259768126921</v>
      </c>
      <c r="I52" s="15">
        <f>IF($B52="","",IFERROR(VLOOKUP(I$4&amp;$B$1&amp;$B$2,REDUCA!$1:$1048576,$C52,0)*$D52,"-"))</f>
        <v>8.5642257238716262</v>
      </c>
      <c r="J52" s="15">
        <f>IF($B52="","",IFERROR(VLOOKUP(J$4&amp;$B$1&amp;$B$2,REDUCA!$1:$1048576,$C52,0)*$D52,"-"))</f>
        <v>8.8357777657733028</v>
      </c>
      <c r="K52" s="15">
        <f>IF($B52="","",IFERROR(VLOOKUP(K$4&amp;$B$1&amp;$B$2,REDUCA!$1:$1048576,$C52,0)*$D52,"-"))</f>
        <v>8.9631662736186932</v>
      </c>
      <c r="L52" s="15">
        <f>IF($B52="","",IFERROR(VLOOKUP(L$4&amp;$B$1&amp;$B$2,REDUCA!$1:$1048576,$C52,0)*$D52,"-"))</f>
        <v>9.2108913142617528</v>
      </c>
      <c r="M52" s="15">
        <f>IF($B52="","",IFERROR(VLOOKUP(M$4&amp;$B$1&amp;$B$2,REDUCA!$1:$1048576,$C52,0)*$D52,"-"))</f>
        <v>9.3864207544879221</v>
      </c>
      <c r="N52" s="15">
        <f>IF($B52="","",IFERROR(VLOOKUP(N$4&amp;$B$1&amp;$B$2,REDUCA!$1:$1048576,$C52,0)*$D52,"-"))</f>
        <v>9.3372424067621509</v>
      </c>
      <c r="O52" s="15">
        <f>IF($B52="","",IFERROR(VLOOKUP(O$4&amp;$B$1&amp;$B$2,REDUCA!$1:$1048576,$C52,0)*$D52,"-"))</f>
        <v>9.3869132176815384</v>
      </c>
      <c r="P52" s="15">
        <f>IF($B52="","",IFERROR(VLOOKUP(P$4&amp;$B$1&amp;$B$2,REDUCA!$1:$1048576,$C52,0)*$D52,"-"))</f>
        <v>9.637409445743625</v>
      </c>
      <c r="Q52" s="16"/>
      <c r="R52" s="16"/>
      <c r="S52" s="16"/>
      <c r="T52" s="16"/>
      <c r="U52" s="16"/>
      <c r="V52" s="17"/>
      <c r="W52" s="18"/>
      <c r="X52" s="19"/>
    </row>
    <row r="53" spans="2:24" ht="20.100000000000001" customHeight="1">
      <c r="B53" s="66" t="s">
        <v>84</v>
      </c>
      <c r="C53" s="67">
        <f>HLOOKUP($B53,REDUCA!$1:$2,2,0)</f>
        <v>37</v>
      </c>
      <c r="D53" s="67">
        <v>100</v>
      </c>
      <c r="E53" s="20"/>
      <c r="F53" s="20" t="s">
        <v>91</v>
      </c>
      <c r="G53" s="21">
        <f>IF($B53="","",IFERROR(VLOOKUP(G$4&amp;$B$1&amp;$B$2,REDUCA!$1:$1048576,$C53,0)*$D53,"-"))</f>
        <v>4.425200645563109</v>
      </c>
      <c r="H53" s="21">
        <f>IF($B53="","",IFERROR(VLOOKUP(H$4&amp;$B$1&amp;$B$2,REDUCA!$1:$1048576,$C53,0)*$D53,"-"))</f>
        <v>5.3106567224238646</v>
      </c>
      <c r="I53" s="21">
        <f>IF($B53="","",IFERROR(VLOOKUP(I$4&amp;$B$1&amp;$B$2,REDUCA!$1:$1048576,$C53,0)*$D53,"-"))</f>
        <v>4.8018702268617615</v>
      </c>
      <c r="J53" s="21">
        <f>IF($B53="","",IFERROR(VLOOKUP(J$4&amp;$B$1&amp;$B$2,REDUCA!$1:$1048576,$C53,0)*$D53,"-"))</f>
        <v>5.430610880679251</v>
      </c>
      <c r="K53" s="21">
        <f>IF($B53="","",IFERROR(VLOOKUP(K$4&amp;$B$1&amp;$B$2,REDUCA!$1:$1048576,$C53,0)*$D53,"-"))</f>
        <v>5.8225017230035432</v>
      </c>
      <c r="L53" s="21">
        <f>IF($B53="","",IFERROR(VLOOKUP(L$4&amp;$B$1&amp;$B$2,REDUCA!$1:$1048576,$C53,0)*$D53,"-"))</f>
        <v>5.8407445066322987</v>
      </c>
      <c r="M53" s="21">
        <f>IF($B53="","",IFERROR(VLOOKUP(M$4&amp;$B$1&amp;$B$2,REDUCA!$1:$1048576,$C53,0)*$D53,"-"))</f>
        <v>5.8908633964096619</v>
      </c>
      <c r="N53" s="21">
        <f>IF($B53="","",IFERROR(VLOOKUP(N$4&amp;$B$1&amp;$B$2,REDUCA!$1:$1048576,$C53,0)*$D53,"-"))</f>
        <v>5.8013408491227265</v>
      </c>
      <c r="O53" s="21">
        <f>IF($B53="","",IFERROR(VLOOKUP(O$4&amp;$B$1&amp;$B$2,REDUCA!$1:$1048576,$C53,0)*$D53,"-"))</f>
        <v>4.6767972680221899</v>
      </c>
      <c r="P53" s="21">
        <f>IF($B53="","",IFERROR(VLOOKUP(P$4&amp;$B$1&amp;$B$2,REDUCA!$1:$1048576,$C53,0)*$D53,"-"))</f>
        <v>3.8511436124856648</v>
      </c>
      <c r="Q53" s="16"/>
      <c r="R53" s="16"/>
      <c r="S53" s="16"/>
      <c r="T53" s="16"/>
      <c r="U53" s="16"/>
      <c r="V53" s="17"/>
      <c r="W53" s="18"/>
      <c r="X53" s="19"/>
    </row>
    <row r="54" spans="2:24" ht="20.100000000000001" customHeight="1">
      <c r="C54" s="67"/>
      <c r="D54" s="67"/>
      <c r="E54" s="75" t="s">
        <v>175</v>
      </c>
      <c r="F54" s="75"/>
      <c r="G54" s="12" t="str">
        <f>IF($B54="","",IFERROR(VLOOKUP(G$4&amp;$B$1&amp;$B$2,REDUCA!$1:$1048576,$C54,0)*$D54,"-"))</f>
        <v/>
      </c>
      <c r="H54" s="12" t="str">
        <f>IF($B54="","",IFERROR(VLOOKUP(H$4&amp;$B$1&amp;$B$2,REDUCA!$1:$1048576,$C54,0)*$D54,"-"))</f>
        <v/>
      </c>
      <c r="I54" s="12" t="str">
        <f>IF($B54="","",IFERROR(VLOOKUP(I$4&amp;$B$1&amp;$B$2,REDUCA!$1:$1048576,$C54,0)*$D54,"-"))</f>
        <v/>
      </c>
      <c r="J54" s="12" t="str">
        <f>IF($B54="","",IFERROR(VLOOKUP(J$4&amp;$B$1&amp;$B$2,REDUCA!$1:$1048576,$C54,0)*$D54,"-"))</f>
        <v/>
      </c>
      <c r="K54" s="12" t="str">
        <f>IF($B54="","",IFERROR(VLOOKUP(K$4&amp;$B$1&amp;$B$2,REDUCA!$1:$1048576,$C54,0)*$D54,"-"))</f>
        <v/>
      </c>
      <c r="L54" s="12" t="str">
        <f>IF($B54="","",IFERROR(VLOOKUP(L$4&amp;$B$1&amp;$B$2,REDUCA!$1:$1048576,$C54,0)*$D54,"-"))</f>
        <v/>
      </c>
      <c r="M54" s="13" t="str">
        <f>IF($B54="","",IFERROR(VLOOKUP(M$4&amp;$B$1&amp;$B$2,REDUCA!$1:$1048576,$C54,0)*$D54,"-"))</f>
        <v/>
      </c>
      <c r="N54" s="13" t="str">
        <f>IF($B54="","",IFERROR(VLOOKUP(N$4&amp;$B$1&amp;$B$2,REDUCA!$1:$1048576,$C54,0)*$D54,"-"))</f>
        <v/>
      </c>
      <c r="O54" s="13" t="str">
        <f>IF($B54="","",IFERROR(VLOOKUP(O$4&amp;$B$1&amp;$B$2,REDUCA!$1:$1048576,$C54,0)*$D54,"-"))</f>
        <v/>
      </c>
      <c r="P54" s="13" t="str">
        <f>IF($B54="","",IFERROR(VLOOKUP(P$4&amp;$B$1&amp;$B$2,REDUCA!$1:$1048576,$C54,0)*$D54,"-"))</f>
        <v/>
      </c>
      <c r="Q54" s="8"/>
      <c r="R54" s="8"/>
      <c r="S54" s="8"/>
      <c r="V54" s="9"/>
      <c r="W54" s="10"/>
      <c r="X54" s="10"/>
    </row>
    <row r="55" spans="2:24" ht="20.100000000000001" customHeight="1">
      <c r="B55" s="66" t="s">
        <v>7</v>
      </c>
      <c r="C55" s="67">
        <f>HLOOKUP($B55,REDUCA!$1:$2,2,0)</f>
        <v>11</v>
      </c>
      <c r="D55" s="67">
        <v>100</v>
      </c>
      <c r="E55" s="14"/>
      <c r="F55" s="14" t="s">
        <v>124</v>
      </c>
      <c r="G55" s="15">
        <f>IF($B55="","",IFERROR(VLOOKUP(G$4&amp;$B$1&amp;$B$2,REDUCA!$1:$1048576,$C55,0)*$D55,"-"))</f>
        <v>5.5938443912813076</v>
      </c>
      <c r="H55" s="15">
        <f>IF($B55="","",IFERROR(VLOOKUP(H$4&amp;$B$1&amp;$B$2,REDUCA!$1:$1048576,$C55,0)*$D55,"-"))</f>
        <v>5.4903294202960868</v>
      </c>
      <c r="I55" s="15">
        <f>IF($B55="","",IFERROR(VLOOKUP(I$4&amp;$B$1&amp;$B$2,REDUCA!$1:$1048576,$C55,0)*$D55,"-"))</f>
        <v>4.6629395093668888</v>
      </c>
      <c r="J55" s="15">
        <f>IF($B55="","",IFERROR(VLOOKUP(J$4&amp;$B$1&amp;$B$2,REDUCA!$1:$1048576,$C55,0)*$D55,"-"))</f>
        <v>5.1682419979154881</v>
      </c>
      <c r="K55" s="15">
        <f>IF($B55="","",IFERROR(VLOOKUP(K$4&amp;$B$1&amp;$B$2,REDUCA!$1:$1048576,$C55,0)*$D55,"-"))</f>
        <v>4.8575676451451413</v>
      </c>
      <c r="L55" s="15">
        <f>IF($B55="","",IFERROR(VLOOKUP(L$4&amp;$B$1&amp;$B$2,REDUCA!$1:$1048576,$C55,0)*$D55,"-"))</f>
        <v>4.4881689365630502</v>
      </c>
      <c r="M55" s="15">
        <f>IF($B55="","",IFERROR(VLOOKUP(M$4&amp;$B$1&amp;$B$2,REDUCA!$1:$1048576,$C55,0)*$D55,"-"))</f>
        <v>4.7220356605783387</v>
      </c>
      <c r="N55" s="15">
        <f>IF($B55="","",IFERROR(VLOOKUP(N$4&amp;$B$1&amp;$B$2,REDUCA!$1:$1048576,$C55,0)*$D55,"-"))</f>
        <v>5.7379928743334547</v>
      </c>
      <c r="O55" s="15">
        <f>IF($B55="","",IFERROR(VLOOKUP(O$4&amp;$B$1&amp;$B$2,REDUCA!$1:$1048576,$C55,0)*$D55,"-"))</f>
        <v>6.2205144677449349</v>
      </c>
      <c r="P55" s="15">
        <f>IF($B55="","",IFERROR(VLOOKUP(P$4&amp;$B$1&amp;$B$2,REDUCA!$1:$1048576,$C55,0)*$D55,"-"))</f>
        <v>5.7531943843185127</v>
      </c>
      <c r="Q55" s="16"/>
      <c r="R55" s="16"/>
      <c r="S55" s="16"/>
      <c r="T55" s="16"/>
      <c r="U55" s="16"/>
      <c r="V55" s="17"/>
      <c r="W55" s="18"/>
      <c r="X55" s="19"/>
    </row>
    <row r="56" spans="2:24" ht="20.100000000000001" customHeight="1">
      <c r="B56" s="66" t="s">
        <v>8</v>
      </c>
      <c r="C56" s="67">
        <f>HLOOKUP($B56,REDUCA!$1:$2,2,0)</f>
        <v>12</v>
      </c>
      <c r="D56" s="67">
        <v>100</v>
      </c>
      <c r="E56" s="14"/>
      <c r="F56" s="14" t="s">
        <v>125</v>
      </c>
      <c r="G56" s="15">
        <f>IF($B56="","",IFERROR(VLOOKUP(G$4&amp;$B$1&amp;$B$2,REDUCA!$1:$1048576,$C56,0)*$D56,"-"))</f>
        <v>1.1680823773423565</v>
      </c>
      <c r="H56" s="15">
        <f>IF($B56="","",IFERROR(VLOOKUP(H$4&amp;$B$1&amp;$B$2,REDUCA!$1:$1048576,$C56,0)*$D56,"-"))</f>
        <v>0.93435642455312751</v>
      </c>
      <c r="I56" s="15">
        <f>IF($B56="","",IFERROR(VLOOKUP(I$4&amp;$B$1&amp;$B$2,REDUCA!$1:$1048576,$C56,0)*$D56,"-"))</f>
        <v>1.1177548759398537</v>
      </c>
      <c r="J56" s="15">
        <f>IF($B56="","",IFERROR(VLOOKUP(J$4&amp;$B$1&amp;$B$2,REDUCA!$1:$1048576,$C56,0)*$D56,"-"))</f>
        <v>0.80400394167771183</v>
      </c>
      <c r="K56" s="15">
        <f>IF($B56="","",IFERROR(VLOOKUP(K$4&amp;$B$1&amp;$B$2,REDUCA!$1:$1048576,$C56,0)*$D56,"-"))</f>
        <v>0.91690356337449275</v>
      </c>
      <c r="L56" s="15">
        <f>IF($B56="","",IFERROR(VLOOKUP(L$4&amp;$B$1&amp;$B$2,REDUCA!$1:$1048576,$C56,0)*$D56,"-"))</f>
        <v>0.72237227844642649</v>
      </c>
      <c r="M56" s="15">
        <f>IF($B56="","",IFERROR(VLOOKUP(M$4&amp;$B$1&amp;$B$2,REDUCA!$1:$1048576,$C56,0)*$D56,"-"))</f>
        <v>0.7842360741251293</v>
      </c>
      <c r="N56" s="15">
        <f>IF($B56="","",IFERROR(VLOOKUP(N$4&amp;$B$1&amp;$B$2,REDUCA!$1:$1048576,$C56,0)*$D56,"-"))</f>
        <v>0.71141442740319638</v>
      </c>
      <c r="O56" s="15">
        <f>IF($B56="","",IFERROR(VLOOKUP(O$4&amp;$B$1&amp;$B$2,REDUCA!$1:$1048576,$C56,0)*$D56,"-"))</f>
        <v>0.54492234198507938</v>
      </c>
      <c r="P56" s="15">
        <f>IF($B56="","",IFERROR(VLOOKUP(P$4&amp;$B$1&amp;$B$2,REDUCA!$1:$1048576,$C56,0)*$D56,"-"))</f>
        <v>0.96657182304357125</v>
      </c>
      <c r="Q56" s="16"/>
      <c r="R56" s="16"/>
      <c r="S56" s="16"/>
      <c r="T56" s="16"/>
      <c r="U56" s="16"/>
      <c r="V56" s="17"/>
      <c r="W56" s="18"/>
      <c r="X56" s="19"/>
    </row>
    <row r="57" spans="2:24" ht="20.100000000000001" customHeight="1">
      <c r="B57" s="66" t="s">
        <v>9</v>
      </c>
      <c r="C57" s="67">
        <f>HLOOKUP($B57,REDUCA!$1:$2,2,0)</f>
        <v>13</v>
      </c>
      <c r="D57" s="67">
        <v>100</v>
      </c>
      <c r="E57" s="14"/>
      <c r="F57" s="14" t="s">
        <v>126</v>
      </c>
      <c r="G57" s="15">
        <f>IF($B57="","",IFERROR(VLOOKUP(G$4&amp;$B$1&amp;$B$2,REDUCA!$1:$1048576,$C57,0)*$D57,"-"))</f>
        <v>3.1097944855774622</v>
      </c>
      <c r="H57" s="15">
        <f>IF($B57="","",IFERROR(VLOOKUP(H$4&amp;$B$1&amp;$B$2,REDUCA!$1:$1048576,$C57,0)*$D57,"-"))</f>
        <v>2.8358504498851462</v>
      </c>
      <c r="I57" s="15">
        <f>IF($B57="","",IFERROR(VLOOKUP(I$4&amp;$B$1&amp;$B$2,REDUCA!$1:$1048576,$C57,0)*$D57,"-"))</f>
        <v>3.2309411246543713</v>
      </c>
      <c r="J57" s="15">
        <f>IF($B57="","",IFERROR(VLOOKUP(J$4&amp;$B$1&amp;$B$2,REDUCA!$1:$1048576,$C57,0)*$D57,"-"))</f>
        <v>2.6250969354198248</v>
      </c>
      <c r="K57" s="15">
        <f>IF($B57="","",IFERROR(VLOOKUP(K$4&amp;$B$1&amp;$B$2,REDUCA!$1:$1048576,$C57,0)*$D57,"-"))</f>
        <v>2.4287707991141967</v>
      </c>
      <c r="L57" s="15">
        <f>IF($B57="","",IFERROR(VLOOKUP(L$4&amp;$B$1&amp;$B$2,REDUCA!$1:$1048576,$C57,0)*$D57,"-"))</f>
        <v>2.5822591577070249</v>
      </c>
      <c r="M57" s="15">
        <f>IF($B57="","",IFERROR(VLOOKUP(M$4&amp;$B$1&amp;$B$2,REDUCA!$1:$1048576,$C57,0)*$D57,"-"))</f>
        <v>1.9377662990695197</v>
      </c>
      <c r="N57" s="15">
        <f>IF($B57="","",IFERROR(VLOOKUP(N$4&amp;$B$1&amp;$B$2,REDUCA!$1:$1048576,$C57,0)*$D57,"-"))</f>
        <v>1.7862706993307522</v>
      </c>
      <c r="O57" s="15">
        <f>IF($B57="","",IFERROR(VLOOKUP(O$4&amp;$B$1&amp;$B$2,REDUCA!$1:$1048576,$C57,0)*$D57,"-"))</f>
        <v>1.8615463013725095</v>
      </c>
      <c r="P57" s="15">
        <f>IF($B57="","",IFERROR(VLOOKUP(P$4&amp;$B$1&amp;$B$2,REDUCA!$1:$1048576,$C57,0)*$D57,"-"))</f>
        <v>1.6369213037281301</v>
      </c>
      <c r="Q57" s="16"/>
      <c r="R57" s="16"/>
      <c r="S57" s="16"/>
      <c r="T57" s="16"/>
      <c r="U57" s="16"/>
      <c r="V57" s="17"/>
      <c r="W57" s="18"/>
      <c r="X57" s="19"/>
    </row>
    <row r="58" spans="2:24" ht="20.100000000000001" customHeight="1">
      <c r="B58" s="66" t="s">
        <v>10</v>
      </c>
      <c r="C58" s="67">
        <f>HLOOKUP($B58,REDUCA!$1:$2,2,0)</f>
        <v>14</v>
      </c>
      <c r="D58" s="67">
        <v>100</v>
      </c>
      <c r="E58" s="14"/>
      <c r="F58" s="14" t="s">
        <v>127</v>
      </c>
      <c r="G58" s="15">
        <f>IF($B58="","",IFERROR(VLOOKUP(G$4&amp;$B$1&amp;$B$2,REDUCA!$1:$1048576,$C58,0)*$D58,"-"))</f>
        <v>5.1827325268463849</v>
      </c>
      <c r="H58" s="15">
        <f>IF($B58="","",IFERROR(VLOOKUP(H$4&amp;$B$1&amp;$B$2,REDUCA!$1:$1048576,$C58,0)*$D58,"-"))</f>
        <v>5.3267951476427013</v>
      </c>
      <c r="I58" s="15">
        <f>IF($B58="","",IFERROR(VLOOKUP(I$4&amp;$B$1&amp;$B$2,REDUCA!$1:$1048576,$C58,0)*$D58,"-"))</f>
        <v>4.9600781280240867</v>
      </c>
      <c r="J58" s="15">
        <f>IF($B58="","",IFERROR(VLOOKUP(J$4&amp;$B$1&amp;$B$2,REDUCA!$1:$1048576,$C58,0)*$D58,"-"))</f>
        <v>4.1674613941649552</v>
      </c>
      <c r="K58" s="15">
        <f>IF($B58="","",IFERROR(VLOOKUP(K$4&amp;$B$1&amp;$B$2,REDUCA!$1:$1048576,$C58,0)*$D58,"-"))</f>
        <v>4.0695963196748508</v>
      </c>
      <c r="L58" s="15">
        <f>IF($B58="","",IFERROR(VLOOKUP(L$4&amp;$B$1&amp;$B$2,REDUCA!$1:$1048576,$C58,0)*$D58,"-"))</f>
        <v>3.6889275752805784</v>
      </c>
      <c r="M58" s="15">
        <f>IF($B58="","",IFERROR(VLOOKUP(M$4&amp;$B$1&amp;$B$2,REDUCA!$1:$1048576,$C58,0)*$D58,"-"))</f>
        <v>3.6759062000689244</v>
      </c>
      <c r="N58" s="15">
        <f>IF($B58="","",IFERROR(VLOOKUP(N$4&amp;$B$1&amp;$B$2,REDUCA!$1:$1048576,$C58,0)*$D58,"-"))</f>
        <v>3.272006250464262</v>
      </c>
      <c r="O58" s="15">
        <f>IF($B58="","",IFERROR(VLOOKUP(O$4&amp;$B$1&amp;$B$2,REDUCA!$1:$1048576,$C58,0)*$D58,"-"))</f>
        <v>3.3144793374857207</v>
      </c>
      <c r="P58" s="15">
        <f>IF($B58="","",IFERROR(VLOOKUP(P$4&amp;$B$1&amp;$B$2,REDUCA!$1:$1048576,$C58,0)*$D58,"-"))</f>
        <v>2.4322636786207377</v>
      </c>
      <c r="Q58" s="16"/>
      <c r="R58" s="16"/>
      <c r="S58" s="16"/>
      <c r="T58" s="16"/>
      <c r="U58" s="16"/>
      <c r="V58" s="17"/>
      <c r="W58" s="18"/>
      <c r="X58" s="19"/>
    </row>
    <row r="59" spans="2:24" ht="20.100000000000001" customHeight="1">
      <c r="B59" s="66" t="s">
        <v>11</v>
      </c>
      <c r="C59" s="67">
        <f>HLOOKUP($B59,REDUCA!$1:$2,2,0)</f>
        <v>15</v>
      </c>
      <c r="D59" s="67">
        <v>100</v>
      </c>
      <c r="E59" s="14"/>
      <c r="F59" s="14" t="s">
        <v>128</v>
      </c>
      <c r="G59" s="15">
        <f>IF($B59="","",IFERROR(VLOOKUP(G$4&amp;$B$1&amp;$B$2,REDUCA!$1:$1048576,$C59,0)*$D59,"-"))</f>
        <v>16.288342836743816</v>
      </c>
      <c r="H59" s="15">
        <f>IF($B59="","",IFERROR(VLOOKUP(H$4&amp;$B$1&amp;$B$2,REDUCA!$1:$1048576,$C59,0)*$D59,"-"))</f>
        <v>15.768250090380489</v>
      </c>
      <c r="I59" s="15">
        <f>IF($B59="","",IFERROR(VLOOKUP(I$4&amp;$B$1&amp;$B$2,REDUCA!$1:$1048576,$C59,0)*$D59,"-"))</f>
        <v>15.700353710296516</v>
      </c>
      <c r="J59" s="15">
        <f>IF($B59="","",IFERROR(VLOOKUP(J$4&amp;$B$1&amp;$B$2,REDUCA!$1:$1048576,$C59,0)*$D59,"-"))</f>
        <v>14.864523390078372</v>
      </c>
      <c r="K59" s="15">
        <f>IF($B59="","",IFERROR(VLOOKUP(K$4&amp;$B$1&amp;$B$2,REDUCA!$1:$1048576,$C59,0)*$D59,"-"))</f>
        <v>13.205943072900631</v>
      </c>
      <c r="L59" s="15">
        <f>IF($B59="","",IFERROR(VLOOKUP(L$4&amp;$B$1&amp;$B$2,REDUCA!$1:$1048576,$C59,0)*$D59,"-"))</f>
        <v>12.834352793119427</v>
      </c>
      <c r="M59" s="15">
        <f>IF($B59="","",IFERROR(VLOOKUP(M$4&amp;$B$1&amp;$B$2,REDUCA!$1:$1048576,$C59,0)*$D59,"-"))</f>
        <v>10.67386881637896</v>
      </c>
      <c r="N59" s="15">
        <f>IF($B59="","",IFERROR(VLOOKUP(N$4&amp;$B$1&amp;$B$2,REDUCA!$1:$1048576,$C59,0)*$D59,"-"))</f>
        <v>11.729377647823995</v>
      </c>
      <c r="O59" s="15">
        <f>IF($B59="","",IFERROR(VLOOKUP(O$4&amp;$B$1&amp;$B$2,REDUCA!$1:$1048576,$C59,0)*$D59,"-"))</f>
        <v>11.442837856440748</v>
      </c>
      <c r="P59" s="15">
        <f>IF($B59="","",IFERROR(VLOOKUP(P$4&amp;$B$1&amp;$B$2,REDUCA!$1:$1048576,$C59,0)*$D59,"-"))</f>
        <v>10.243157323729756</v>
      </c>
      <c r="Q59" s="16"/>
      <c r="R59" s="16"/>
      <c r="S59" s="16"/>
      <c r="T59" s="16"/>
      <c r="U59" s="16"/>
      <c r="V59" s="17"/>
      <c r="W59" s="18"/>
      <c r="X59" s="19"/>
    </row>
    <row r="60" spans="2:24" ht="20.100000000000001" customHeight="1">
      <c r="B60" s="66" t="s">
        <v>12</v>
      </c>
      <c r="C60" s="67">
        <f>HLOOKUP($B60,REDUCA!$1:$2,2,0)</f>
        <v>16</v>
      </c>
      <c r="D60" s="67">
        <v>100</v>
      </c>
      <c r="E60" s="14"/>
      <c r="F60" s="14" t="s">
        <v>129</v>
      </c>
      <c r="G60" s="15">
        <f>IF($B60="","",IFERROR(VLOOKUP(G$4&amp;$B$1&amp;$B$2,REDUCA!$1:$1048576,$C60,0)*$D60,"-"))</f>
        <v>2.3031230499098547</v>
      </c>
      <c r="H60" s="15">
        <f>IF($B60="","",IFERROR(VLOOKUP(H$4&amp;$B$1&amp;$B$2,REDUCA!$1:$1048576,$C60,0)*$D60,"-"))</f>
        <v>2.3603774055676507</v>
      </c>
      <c r="I60" s="15">
        <f>IF($B60="","",IFERROR(VLOOKUP(I$4&amp;$B$1&amp;$B$2,REDUCA!$1:$1048576,$C60,0)*$D60,"-"))</f>
        <v>2.497366265390478</v>
      </c>
      <c r="J60" s="15">
        <f>IF($B60="","",IFERROR(VLOOKUP(J$4&amp;$B$1&amp;$B$2,REDUCA!$1:$1048576,$C60,0)*$D60,"-"))</f>
        <v>2.346009972987372</v>
      </c>
      <c r="K60" s="15">
        <f>IF($B60="","",IFERROR(VLOOKUP(K$4&amp;$B$1&amp;$B$2,REDUCA!$1:$1048576,$C60,0)*$D60,"-"))</f>
        <v>2.9271264572598747</v>
      </c>
      <c r="L60" s="15">
        <f>IF($B60="","",IFERROR(VLOOKUP(L$4&amp;$B$1&amp;$B$2,REDUCA!$1:$1048576,$C60,0)*$D60,"-"))</f>
        <v>3.0432026419312472</v>
      </c>
      <c r="M60" s="15">
        <f>IF($B60="","",IFERROR(VLOOKUP(M$4&amp;$B$1&amp;$B$2,REDUCA!$1:$1048576,$C60,0)*$D60,"-"))</f>
        <v>2.2300833751057363</v>
      </c>
      <c r="N60" s="15">
        <f>IF($B60="","",IFERROR(VLOOKUP(N$4&amp;$B$1&amp;$B$2,REDUCA!$1:$1048576,$C60,0)*$D60,"-"))</f>
        <v>2.0706746681892407</v>
      </c>
      <c r="O60" s="15">
        <f>IF($B60="","",IFERROR(VLOOKUP(O$4&amp;$B$1&amp;$B$2,REDUCA!$1:$1048576,$C60,0)*$D60,"-"))</f>
        <v>2.0582573981002708</v>
      </c>
      <c r="P60" s="15">
        <f>IF($B60="","",IFERROR(VLOOKUP(P$4&amp;$B$1&amp;$B$2,REDUCA!$1:$1048576,$C60,0)*$D60,"-"))</f>
        <v>1.7306602207064734</v>
      </c>
      <c r="Q60" s="16"/>
      <c r="R60" s="16"/>
      <c r="S60" s="16"/>
      <c r="T60" s="16"/>
      <c r="U60" s="16"/>
      <c r="V60" s="17"/>
      <c r="W60" s="18"/>
      <c r="X60" s="19"/>
    </row>
    <row r="61" spans="2:24" ht="20.100000000000001" customHeight="1">
      <c r="B61" s="66" t="s">
        <v>13</v>
      </c>
      <c r="C61" s="67">
        <f>HLOOKUP($B61,REDUCA!$1:$2,2,0)</f>
        <v>17</v>
      </c>
      <c r="D61" s="67">
        <v>100</v>
      </c>
      <c r="E61" s="14"/>
      <c r="F61" s="14" t="s">
        <v>130</v>
      </c>
      <c r="G61" s="15">
        <f>IF($B61="","",IFERROR(VLOOKUP(G$4&amp;$B$1&amp;$B$2,REDUCA!$1:$1048576,$C61,0)*$D61,"-"))</f>
        <v>2.4677781113926085</v>
      </c>
      <c r="H61" s="15">
        <f>IF($B61="","",IFERROR(VLOOKUP(H$4&amp;$B$1&amp;$B$2,REDUCA!$1:$1048576,$C61,0)*$D61,"-"))</f>
        <v>2.6059840643668348</v>
      </c>
      <c r="I61" s="15">
        <f>IF($B61="","",IFERROR(VLOOKUP(I$4&amp;$B$1&amp;$B$2,REDUCA!$1:$1048576,$C61,0)*$D61,"-"))</f>
        <v>2.9513258643723446</v>
      </c>
      <c r="J61" s="15">
        <f>IF($B61="","",IFERROR(VLOOKUP(J$4&amp;$B$1&amp;$B$2,REDUCA!$1:$1048576,$C61,0)*$D61,"-"))</f>
        <v>2.4608603640957094</v>
      </c>
      <c r="K61" s="15">
        <f>IF($B61="","",IFERROR(VLOOKUP(K$4&amp;$B$1&amp;$B$2,REDUCA!$1:$1048576,$C61,0)*$D61,"-"))</f>
        <v>2.5411111510497171</v>
      </c>
      <c r="L61" s="15">
        <f>IF($B61="","",IFERROR(VLOOKUP(L$4&amp;$B$1&amp;$B$2,REDUCA!$1:$1048576,$C61,0)*$D61,"-"))</f>
        <v>2.3978226339536159</v>
      </c>
      <c r="M61" s="15">
        <f>IF($B61="","",IFERROR(VLOOKUP(M$4&amp;$B$1&amp;$B$2,REDUCA!$1:$1048576,$C61,0)*$D61,"-"))</f>
        <v>2.3225537689150659</v>
      </c>
      <c r="N61" s="15">
        <f>IF($B61="","",IFERROR(VLOOKUP(N$4&amp;$B$1&amp;$B$2,REDUCA!$1:$1048576,$C61,0)*$D61,"-"))</f>
        <v>2.0866097237670371</v>
      </c>
      <c r="O61" s="15">
        <f>IF($B61="","",IFERROR(VLOOKUP(O$4&amp;$B$1&amp;$B$2,REDUCA!$1:$1048576,$C61,0)*$D61,"-"))</f>
        <v>2.0733518653138803</v>
      </c>
      <c r="P61" s="15">
        <f>IF($B61="","",IFERROR(VLOOKUP(P$4&amp;$B$1&amp;$B$2,REDUCA!$1:$1048576,$C61,0)*$D61,"-"))</f>
        <v>1.7771729511786638</v>
      </c>
      <c r="Q61" s="16"/>
      <c r="R61" s="16"/>
      <c r="S61" s="16"/>
      <c r="T61" s="16"/>
      <c r="U61" s="16"/>
      <c r="V61" s="17"/>
      <c r="W61" s="18"/>
      <c r="X61" s="19"/>
    </row>
    <row r="62" spans="2:24" ht="20.100000000000001" customHeight="1">
      <c r="B62" s="66" t="s">
        <v>14</v>
      </c>
      <c r="C62" s="67">
        <f>HLOOKUP($B62,REDUCA!$1:$2,2,0)</f>
        <v>18</v>
      </c>
      <c r="D62" s="67">
        <v>100</v>
      </c>
      <c r="E62" s="14"/>
      <c r="F62" s="14" t="s">
        <v>131</v>
      </c>
      <c r="G62" s="15">
        <f>IF($B62="","",IFERROR(VLOOKUP(G$4&amp;$B$1&amp;$B$2,REDUCA!$1:$1048576,$C62,0)*$D62,"-"))</f>
        <v>2.4187966897414364</v>
      </c>
      <c r="H62" s="15">
        <f>IF($B62="","",IFERROR(VLOOKUP(H$4&amp;$B$1&amp;$B$2,REDUCA!$1:$1048576,$C62,0)*$D62,"-"))</f>
        <v>3.0979140554535403</v>
      </c>
      <c r="I62" s="15">
        <f>IF($B62="","",IFERROR(VLOOKUP(I$4&amp;$B$1&amp;$B$2,REDUCA!$1:$1048576,$C62,0)*$D62,"-"))</f>
        <v>2.7943218041840545</v>
      </c>
      <c r="J62" s="15">
        <f>IF($B62="","",IFERROR(VLOOKUP(J$4&amp;$B$1&amp;$B$2,REDUCA!$1:$1048576,$C62,0)*$D62,"-"))</f>
        <v>2.543017052697282</v>
      </c>
      <c r="K62" s="15">
        <f>IF($B62="","",IFERROR(VLOOKUP(K$4&amp;$B$1&amp;$B$2,REDUCA!$1:$1048576,$C62,0)*$D62,"-"))</f>
        <v>2.8470061413420309</v>
      </c>
      <c r="L62" s="15">
        <f>IF($B62="","",IFERROR(VLOOKUP(L$4&amp;$B$1&amp;$B$2,REDUCA!$1:$1048576,$C62,0)*$D62,"-"))</f>
        <v>2.4133196381535749</v>
      </c>
      <c r="M62" s="15">
        <f>IF($B62="","",IFERROR(VLOOKUP(M$4&amp;$B$1&amp;$B$2,REDUCA!$1:$1048576,$C62,0)*$D62,"-"))</f>
        <v>2.5531668050377521</v>
      </c>
      <c r="N62" s="15">
        <f>IF($B62="","",IFERROR(VLOOKUP(N$4&amp;$B$1&amp;$B$2,REDUCA!$1:$1048576,$C62,0)*$D62,"-"))</f>
        <v>1.8653330904667427</v>
      </c>
      <c r="O62" s="15">
        <f>IF($B62="","",IFERROR(VLOOKUP(O$4&amp;$B$1&amp;$B$2,REDUCA!$1:$1048576,$C62,0)*$D62,"-"))</f>
        <v>1.9976380177704145</v>
      </c>
      <c r="P62" s="15">
        <f>IF($B62="","",IFERROR(VLOOKUP(P$4&amp;$B$1&amp;$B$2,REDUCA!$1:$1048576,$C62,0)*$D62,"-"))</f>
        <v>2.2137850292528483</v>
      </c>
      <c r="Q62" s="16"/>
      <c r="R62" s="16"/>
      <c r="S62" s="16"/>
      <c r="T62" s="16"/>
      <c r="U62" s="16"/>
      <c r="V62" s="17"/>
      <c r="W62" s="18"/>
      <c r="X62" s="19"/>
    </row>
    <row r="63" spans="2:24" ht="20.100000000000001" customHeight="1">
      <c r="B63" s="66" t="s">
        <v>15</v>
      </c>
      <c r="C63" s="67">
        <f>HLOOKUP($B63,REDUCA!$1:$2,2,0)</f>
        <v>19</v>
      </c>
      <c r="D63" s="67">
        <v>100</v>
      </c>
      <c r="E63" s="14"/>
      <c r="F63" s="14" t="s">
        <v>132</v>
      </c>
      <c r="G63" s="15">
        <f>IF($B63="","",IFERROR(VLOOKUP(G$4&amp;$B$1&amp;$B$2,REDUCA!$1:$1048576,$C63,0)*$D63,"-"))</f>
        <v>13.655909663868455</v>
      </c>
      <c r="H63" s="15">
        <f>IF($B63="","",IFERROR(VLOOKUP(H$4&amp;$B$1&amp;$B$2,REDUCA!$1:$1048576,$C63,0)*$D63,"-"))</f>
        <v>12.702559798439564</v>
      </c>
      <c r="I63" s="15">
        <f>IF($B63="","",IFERROR(VLOOKUP(I$4&amp;$B$1&amp;$B$2,REDUCA!$1:$1048576,$C63,0)*$D63,"-"))</f>
        <v>12.941157085661498</v>
      </c>
      <c r="J63" s="15">
        <f>IF($B63="","",IFERROR(VLOOKUP(J$4&amp;$B$1&amp;$B$2,REDUCA!$1:$1048576,$C63,0)*$D63,"-"))</f>
        <v>12.420048280175559</v>
      </c>
      <c r="K63" s="15">
        <f>IF($B63="","",IFERROR(VLOOKUP(K$4&amp;$B$1&amp;$B$2,REDUCA!$1:$1048576,$C63,0)*$D63,"-"))</f>
        <v>12.466132496497991</v>
      </c>
      <c r="L63" s="15">
        <f>IF($B63="","",IFERROR(VLOOKUP(L$4&amp;$B$1&amp;$B$2,REDUCA!$1:$1048576,$C63,0)*$D63,"-"))</f>
        <v>11.159000987718439</v>
      </c>
      <c r="M63" s="15">
        <f>IF($B63="","",IFERROR(VLOOKUP(M$4&amp;$B$1&amp;$B$2,REDUCA!$1:$1048576,$C63,0)*$D63,"-"))</f>
        <v>13.273172914251699</v>
      </c>
      <c r="N63" s="15">
        <f>IF($B63="","",IFERROR(VLOOKUP(N$4&amp;$B$1&amp;$B$2,REDUCA!$1:$1048576,$C63,0)*$D63,"-"))</f>
        <v>12.69376721139224</v>
      </c>
      <c r="O63" s="15">
        <f>IF($B63="","",IFERROR(VLOOKUP(O$4&amp;$B$1&amp;$B$2,REDUCA!$1:$1048576,$C63,0)*$D63,"-"))</f>
        <v>11.170412912169523</v>
      </c>
      <c r="P63" s="15">
        <f>IF($B63="","",IFERROR(VLOOKUP(P$4&amp;$B$1&amp;$B$2,REDUCA!$1:$1048576,$C63,0)*$D63,"-"))</f>
        <v>11.521279286507143</v>
      </c>
      <c r="Q63" s="16"/>
      <c r="R63" s="16"/>
      <c r="S63" s="16"/>
      <c r="T63" s="16"/>
      <c r="U63" s="16"/>
      <c r="V63" s="17"/>
      <c r="W63" s="18"/>
      <c r="X63" s="19"/>
    </row>
    <row r="64" spans="2:24" ht="20.100000000000001" customHeight="1">
      <c r="B64" s="66" t="s">
        <v>16</v>
      </c>
      <c r="C64" s="67">
        <f>HLOOKUP($B64,REDUCA!$1:$2,2,0)</f>
        <v>20</v>
      </c>
      <c r="D64" s="67">
        <v>100</v>
      </c>
      <c r="E64" s="14"/>
      <c r="F64" s="14" t="s">
        <v>133</v>
      </c>
      <c r="G64" s="15">
        <f>IF($B64="","",IFERROR(VLOOKUP(G$4&amp;$B$1&amp;$B$2,REDUCA!$1:$1048576,$C64,0)*$D64,"-"))</f>
        <v>1.5633098711401185</v>
      </c>
      <c r="H64" s="15">
        <f>IF($B64="","",IFERROR(VLOOKUP(H$4&amp;$B$1&amp;$B$2,REDUCA!$1:$1048576,$C64,0)*$D64,"-"))</f>
        <v>1.196579290896707</v>
      </c>
      <c r="I64" s="15">
        <f>IF($B64="","",IFERROR(VLOOKUP(I$4&amp;$B$1&amp;$B$2,REDUCA!$1:$1048576,$C64,0)*$D64,"-"))</f>
        <v>1.5544526592088648</v>
      </c>
      <c r="J64" s="15">
        <f>IF($B64="","",IFERROR(VLOOKUP(J$4&amp;$B$1&amp;$B$2,REDUCA!$1:$1048576,$C64,0)*$D64,"-"))</f>
        <v>1.6078030676780126</v>
      </c>
      <c r="K64" s="15">
        <f>IF($B64="","",IFERROR(VLOOKUP(K$4&amp;$B$1&amp;$B$2,REDUCA!$1:$1048576,$C64,0)*$D64,"-"))</f>
        <v>1.5278860895399229</v>
      </c>
      <c r="L64" s="15">
        <f>IF($B64="","",IFERROR(VLOOKUP(L$4&amp;$B$1&amp;$B$2,REDUCA!$1:$1048576,$C64,0)*$D64,"-"))</f>
        <v>1.7829931588980028</v>
      </c>
      <c r="M64" s="15">
        <f>IF($B64="","",IFERROR(VLOOKUP(M$4&amp;$B$1&amp;$B$2,REDUCA!$1:$1048576,$C64,0)*$D64,"-"))</f>
        <v>1.5223593314326889</v>
      </c>
      <c r="N64" s="15">
        <f>IF($B64="","",IFERROR(VLOOKUP(N$4&amp;$B$1&amp;$B$2,REDUCA!$1:$1048576,$C64,0)*$D64,"-"))</f>
        <v>1.533393625046181</v>
      </c>
      <c r="O64" s="15">
        <f>IF($B64="","",IFERROR(VLOOKUP(O$4&amp;$B$1&amp;$B$2,REDUCA!$1:$1048576,$C64,0)*$D64,"-"))</f>
        <v>1.1956750124982187</v>
      </c>
      <c r="P64" s="15">
        <f>IF($B64="","",IFERROR(VLOOKUP(P$4&amp;$B$1&amp;$B$2,REDUCA!$1:$1048576,$C64,0)*$D64,"-"))</f>
        <v>1.4967156856991422</v>
      </c>
      <c r="Q64" s="16"/>
      <c r="R64" s="16"/>
      <c r="S64" s="16"/>
      <c r="T64" s="16"/>
      <c r="U64" s="16"/>
      <c r="V64" s="17"/>
      <c r="W64" s="18"/>
      <c r="X64" s="19"/>
    </row>
    <row r="65" spans="2:26" ht="20.100000000000001" customHeight="1">
      <c r="B65" s="66" t="s">
        <v>17</v>
      </c>
      <c r="C65" s="67">
        <f>HLOOKUP($B65,REDUCA!$1:$2,2,0)</f>
        <v>21</v>
      </c>
      <c r="D65" s="67">
        <v>100</v>
      </c>
      <c r="E65" s="14"/>
      <c r="F65" s="14" t="s">
        <v>134</v>
      </c>
      <c r="G65" s="15">
        <f>IF($B65="","",IFERROR(VLOOKUP(G$4&amp;$B$1&amp;$B$2,REDUCA!$1:$1048576,$C65,0)*$D65,"-"))</f>
        <v>2.5007367968087357</v>
      </c>
      <c r="H65" s="15">
        <f>IF($B65="","",IFERROR(VLOOKUP(H$4&amp;$B$1&amp;$B$2,REDUCA!$1:$1048576,$C65,0)*$D65,"-"))</f>
        <v>2.7209703440510524</v>
      </c>
      <c r="I65" s="15">
        <f>IF($B65="","",IFERROR(VLOOKUP(I$4&amp;$B$1&amp;$B$2,REDUCA!$1:$1048576,$C65,0)*$D65,"-"))</f>
        <v>2.4099587076444733</v>
      </c>
      <c r="J65" s="15">
        <f>IF($B65="","",IFERROR(VLOOKUP(J$4&amp;$B$1&amp;$B$2,REDUCA!$1:$1048576,$C65,0)*$D65,"-"))</f>
        <v>2.2148255316054914</v>
      </c>
      <c r="K65" s="15">
        <f>IF($B65="","",IFERROR(VLOOKUP(K$4&amp;$B$1&amp;$B$2,REDUCA!$1:$1048576,$C65,0)*$D65,"-"))</f>
        <v>2.9915404823784795</v>
      </c>
      <c r="L65" s="15">
        <f>IF($B65="","",IFERROR(VLOOKUP(L$4&amp;$B$1&amp;$B$2,REDUCA!$1:$1048576,$C65,0)*$D65,"-"))</f>
        <v>2.5360884329522975</v>
      </c>
      <c r="M65" s="15">
        <f>IF($B65="","",IFERROR(VLOOKUP(M$4&amp;$B$1&amp;$B$2,REDUCA!$1:$1048576,$C65,0)*$D65,"-"))</f>
        <v>2.5836883987593593</v>
      </c>
      <c r="N65" s="15">
        <f>IF($B65="","",IFERROR(VLOOKUP(N$4&amp;$B$1&amp;$B$2,REDUCA!$1:$1048576,$C65,0)*$D65,"-"))</f>
        <v>2.8294284683935524</v>
      </c>
      <c r="O65" s="15">
        <f>IF($B65="","",IFERROR(VLOOKUP(O$4&amp;$B$1&amp;$B$2,REDUCA!$1:$1048576,$C65,0)*$D65,"-"))</f>
        <v>2.8907716050128118</v>
      </c>
      <c r="P65" s="15">
        <f>IF($B65="","",IFERROR(VLOOKUP(P$4&amp;$B$1&amp;$B$2,REDUCA!$1:$1048576,$C65,0)*$D65,"-"))</f>
        <v>2.3541977796787927</v>
      </c>
      <c r="Q65" s="16"/>
      <c r="R65" s="16"/>
      <c r="S65" s="16"/>
      <c r="T65" s="16"/>
      <c r="U65" s="16"/>
      <c r="V65" s="17"/>
      <c r="W65" s="18"/>
      <c r="X65" s="19"/>
    </row>
    <row r="66" spans="2:26" ht="20.100000000000001" customHeight="1">
      <c r="B66" s="66" t="s">
        <v>18</v>
      </c>
      <c r="C66" s="67">
        <f>HLOOKUP($B66,REDUCA!$1:$2,2,0)</f>
        <v>22</v>
      </c>
      <c r="D66" s="67">
        <v>100</v>
      </c>
      <c r="E66" s="14"/>
      <c r="F66" s="14" t="s">
        <v>135</v>
      </c>
      <c r="G66" s="15">
        <f>IF($B66="","",IFERROR(VLOOKUP(G$4&amp;$B$1&amp;$B$2,REDUCA!$1:$1048576,$C66,0)*$D66,"-"))</f>
        <v>23.806133193491835</v>
      </c>
      <c r="H66" s="15">
        <f>IF($B66="","",IFERROR(VLOOKUP(H$4&amp;$B$1&amp;$B$2,REDUCA!$1:$1048576,$C66,0)*$D66,"-"))</f>
        <v>23.537654290511828</v>
      </c>
      <c r="I66" s="15">
        <f>IF($B66="","",IFERROR(VLOOKUP(I$4&amp;$B$1&amp;$B$2,REDUCA!$1:$1048576,$C66,0)*$D66,"-"))</f>
        <v>23.995440788310507</v>
      </c>
      <c r="J66" s="15">
        <f>IF($B66="","",IFERROR(VLOOKUP(J$4&amp;$B$1&amp;$B$2,REDUCA!$1:$1048576,$C66,0)*$D66,"-"))</f>
        <v>26.431821597352346</v>
      </c>
      <c r="K66" s="15">
        <f>IF($B66="","",IFERROR(VLOOKUP(K$4&amp;$B$1&amp;$B$2,REDUCA!$1:$1048576,$C66,0)*$D66,"-"))</f>
        <v>26.010138501875119</v>
      </c>
      <c r="L66" s="15">
        <f>IF($B66="","",IFERROR(VLOOKUP(L$4&amp;$B$1&amp;$B$2,REDUCA!$1:$1048576,$C66,0)*$D66,"-"))</f>
        <v>27.220500195991526</v>
      </c>
      <c r="M66" s="15">
        <f>IF($B66="","",IFERROR(VLOOKUP(M$4&amp;$B$1&amp;$B$2,REDUCA!$1:$1048576,$C66,0)*$D66,"-"))</f>
        <v>28.359994243240706</v>
      </c>
      <c r="N66" s="15">
        <f>IF($B66="","",IFERROR(VLOOKUP(N$4&amp;$B$1&amp;$B$2,REDUCA!$1:$1048576,$C66,0)*$D66,"-"))</f>
        <v>27.758302960708807</v>
      </c>
      <c r="O66" s="15">
        <f>IF($B66="","",IFERROR(VLOOKUP(O$4&amp;$B$1&amp;$B$2,REDUCA!$1:$1048576,$C66,0)*$D66,"-"))</f>
        <v>28.409139760275711</v>
      </c>
      <c r="P66" s="15">
        <f>IF($B66="","",IFERROR(VLOOKUP(P$4&amp;$B$1&amp;$B$2,REDUCA!$1:$1048576,$C66,0)*$D66,"-"))</f>
        <v>31.103806241911769</v>
      </c>
      <c r="Q66" s="16"/>
      <c r="R66" s="16"/>
      <c r="S66" s="16"/>
      <c r="T66" s="16"/>
      <c r="U66" s="16"/>
      <c r="V66" s="17"/>
      <c r="W66" s="18"/>
      <c r="X66" s="19"/>
    </row>
    <row r="67" spans="2:26" ht="20.100000000000001" customHeight="1">
      <c r="B67" s="66" t="s">
        <v>19</v>
      </c>
      <c r="C67" s="67">
        <f>HLOOKUP($B67,REDUCA!$1:$2,2,0)</f>
        <v>23</v>
      </c>
      <c r="D67" s="67">
        <v>100</v>
      </c>
      <c r="E67" s="14"/>
      <c r="F67" s="14" t="s">
        <v>136</v>
      </c>
      <c r="G67" s="15">
        <f>IF($B67="","",IFERROR(VLOOKUP(G$4&amp;$B$1&amp;$B$2,REDUCA!$1:$1048576,$C67,0)*$D67,"-"))</f>
        <v>0.72379044253469171</v>
      </c>
      <c r="H67" s="15">
        <f>IF($B67="","",IFERROR(VLOOKUP(H$4&amp;$B$1&amp;$B$2,REDUCA!$1:$1048576,$C67,0)*$D67,"-"))</f>
        <v>1.2457112400415564</v>
      </c>
      <c r="I67" s="15">
        <f>IF($B67="","",IFERROR(VLOOKUP(I$4&amp;$B$1&amp;$B$2,REDUCA!$1:$1048576,$C67,0)*$D67,"-"))</f>
        <v>1.414736568999662</v>
      </c>
      <c r="J67" s="15">
        <f>IF($B67="","",IFERROR(VLOOKUP(J$4&amp;$B$1&amp;$B$2,REDUCA!$1:$1048576,$C67,0)*$D67,"-"))</f>
        <v>1.1157078007378998</v>
      </c>
      <c r="K67" s="15">
        <f>IF($B67="","",IFERROR(VLOOKUP(K$4&amp;$B$1&amp;$B$2,REDUCA!$1:$1048576,$C67,0)*$D67,"-"))</f>
        <v>1.4153113153536676</v>
      </c>
      <c r="L67" s="15">
        <f>IF($B67="","",IFERROR(VLOOKUP(L$4&amp;$B$1&amp;$B$2,REDUCA!$1:$1048576,$C67,0)*$D67,"-"))</f>
        <v>1.4602169235662623</v>
      </c>
      <c r="M67" s="15">
        <f>IF($B67="","",IFERROR(VLOOKUP(M$4&amp;$B$1&amp;$B$2,REDUCA!$1:$1048576,$C67,0)*$D67,"-"))</f>
        <v>1.4766136548764059</v>
      </c>
      <c r="N67" s="15">
        <f>IF($B67="","",IFERROR(VLOOKUP(N$4&amp;$B$1&amp;$B$2,REDUCA!$1:$1048576,$C67,0)*$D67,"-"))</f>
        <v>1.6916164691986406</v>
      </c>
      <c r="O67" s="15">
        <f>IF($B67="","",IFERROR(VLOOKUP(O$4&amp;$B$1&amp;$B$2,REDUCA!$1:$1048576,$C67,0)*$D67,"-"))</f>
        <v>1.5286468836566769</v>
      </c>
      <c r="P67" s="15">
        <f>IF($B67="","",IFERROR(VLOOKUP(P$4&amp;$B$1&amp;$B$2,REDUCA!$1:$1048576,$C67,0)*$D67,"-"))</f>
        <v>1.1224734738197308</v>
      </c>
      <c r="Q67" s="16"/>
      <c r="R67" s="16"/>
      <c r="S67" s="16"/>
      <c r="T67" s="16"/>
      <c r="U67" s="16"/>
      <c r="V67" s="17"/>
      <c r="W67" s="18"/>
      <c r="X67" s="19"/>
    </row>
    <row r="68" spans="2:26" ht="20.100000000000001" customHeight="1">
      <c r="B68" s="66" t="s">
        <v>20</v>
      </c>
      <c r="C68" s="67">
        <f>HLOOKUP($B68,REDUCA!$1:$2,2,0)</f>
        <v>24</v>
      </c>
      <c r="D68" s="67">
        <v>100</v>
      </c>
      <c r="E68" s="14"/>
      <c r="F68" s="14" t="s">
        <v>137</v>
      </c>
      <c r="G68" s="15">
        <f>IF($B68="","",IFERROR(VLOOKUP(G$4&amp;$B$1&amp;$B$2,REDUCA!$1:$1048576,$C68,0)*$D68,"-"))</f>
        <v>1.6287014527004122</v>
      </c>
      <c r="H68" s="15">
        <f>IF($B68="","",IFERROR(VLOOKUP(H$4&amp;$B$1&amp;$B$2,REDUCA!$1:$1048576,$C68,0)*$D68,"-"))</f>
        <v>1.7374554268905447</v>
      </c>
      <c r="I68" s="15">
        <f>IF($B68="","",IFERROR(VLOOKUP(I$4&amp;$B$1&amp;$B$2,REDUCA!$1:$1048576,$C68,0)*$D68,"-"))</f>
        <v>1.7987335058120009</v>
      </c>
      <c r="J68" s="15">
        <f>IF($B68="","",IFERROR(VLOOKUP(J$4&amp;$B$1&amp;$B$2,REDUCA!$1:$1048576,$C68,0)*$D68,"-"))</f>
        <v>1.8704279700385387</v>
      </c>
      <c r="K68" s="15">
        <f>IF($B68="","",IFERROR(VLOOKUP(K$4&amp;$B$1&amp;$B$2,REDUCA!$1:$1048576,$C68,0)*$D68,"-"))</f>
        <v>1.9626351769861945</v>
      </c>
      <c r="L68" s="15">
        <f>IF($B68="","",IFERROR(VLOOKUP(L$4&amp;$B$1&amp;$B$2,REDUCA!$1:$1048576,$C68,0)*$D68,"-"))</f>
        <v>1.8750635956154071</v>
      </c>
      <c r="M68" s="15">
        <f>IF($B68="","",IFERROR(VLOOKUP(M$4&amp;$B$1&amp;$B$2,REDUCA!$1:$1048576,$C68,0)*$D68,"-"))</f>
        <v>1.845271429242771</v>
      </c>
      <c r="N68" s="15">
        <f>IF($B68="","",IFERROR(VLOOKUP(N$4&amp;$B$1&amp;$B$2,REDUCA!$1:$1048576,$C68,0)*$D68,"-"))</f>
        <v>2.0708707919501981</v>
      </c>
      <c r="O68" s="15">
        <f>IF($B68="","",IFERROR(VLOOKUP(O$4&amp;$B$1&amp;$B$2,REDUCA!$1:$1048576,$C68,0)*$D68,"-"))</f>
        <v>2.28527818499296</v>
      </c>
      <c r="P68" s="15">
        <f>IF($B68="","",IFERROR(VLOOKUP(P$4&amp;$B$1&amp;$B$2,REDUCA!$1:$1048576,$C68,0)*$D68,"-"))</f>
        <v>1.7306832354172463</v>
      </c>
      <c r="Q68" s="16"/>
      <c r="R68" s="16"/>
      <c r="S68" s="16"/>
      <c r="T68" s="16"/>
      <c r="U68" s="16"/>
      <c r="V68" s="17"/>
      <c r="W68" s="18"/>
      <c r="X68" s="19"/>
    </row>
    <row r="69" spans="2:26" ht="20.100000000000001" customHeight="1">
      <c r="B69" s="66" t="s">
        <v>21</v>
      </c>
      <c r="C69" s="67">
        <f>HLOOKUP($B69,REDUCA!$1:$2,2,0)</f>
        <v>25</v>
      </c>
      <c r="D69" s="67">
        <v>100</v>
      </c>
      <c r="E69" s="14"/>
      <c r="F69" s="14" t="s">
        <v>138</v>
      </c>
      <c r="G69" s="15">
        <f>IF($B69="","",IFERROR(VLOOKUP(G$4&amp;$B$1&amp;$B$2,REDUCA!$1:$1048576,$C69,0)*$D69,"-"))</f>
        <v>2.1885286617417741</v>
      </c>
      <c r="H69" s="15">
        <f>IF($B69="","",IFERROR(VLOOKUP(H$4&amp;$B$1&amp;$B$2,REDUCA!$1:$1048576,$C69,0)*$D69,"-"))</f>
        <v>2.179881860356967</v>
      </c>
      <c r="I69" s="15">
        <f>IF($B69="","",IFERROR(VLOOKUP(I$4&amp;$B$1&amp;$B$2,REDUCA!$1:$1048576,$C69,0)*$D69,"-"))</f>
        <v>1.5194582509909853</v>
      </c>
      <c r="J69" s="15">
        <f>IF($B69="","",IFERROR(VLOOKUP(J$4&amp;$B$1&amp;$B$2,REDUCA!$1:$1048576,$C69,0)*$D69,"-"))</f>
        <v>1.9033520901823908</v>
      </c>
      <c r="K69" s="15">
        <f>IF($B69="","",IFERROR(VLOOKUP(K$4&amp;$B$1&amp;$B$2,REDUCA!$1:$1048576,$C69,0)*$D69,"-"))</f>
        <v>2.2034128754076994</v>
      </c>
      <c r="L69" s="15">
        <f>IF($B69="","",IFERROR(VLOOKUP(L$4&amp;$B$1&amp;$B$2,REDUCA!$1:$1048576,$C69,0)*$D69,"-"))</f>
        <v>1.8290653335465301</v>
      </c>
      <c r="M69" s="15">
        <f>IF($B69="","",IFERROR(VLOOKUP(M$4&amp;$B$1&amp;$B$2,REDUCA!$1:$1048576,$C69,0)*$D69,"-"))</f>
        <v>2.1685261912967198</v>
      </c>
      <c r="N69" s="15">
        <f>IF($B69="","",IFERROR(VLOOKUP(N$4&amp;$B$1&amp;$B$2,REDUCA!$1:$1048576,$C69,0)*$D69,"-"))</f>
        <v>2.3711607854462442</v>
      </c>
      <c r="O69" s="15">
        <f>IF($B69="","",IFERROR(VLOOKUP(O$4&amp;$B$1&amp;$B$2,REDUCA!$1:$1048576,$C69,0)*$D69,"-"))</f>
        <v>2.6488737112343892</v>
      </c>
      <c r="P69" s="15">
        <f>IF($B69="","",IFERROR(VLOOKUP(P$4&amp;$B$1&amp;$B$2,REDUCA!$1:$1048576,$C69,0)*$D69,"-"))</f>
        <v>2.2919660017486576</v>
      </c>
      <c r="Q69" s="16"/>
      <c r="R69" s="16"/>
      <c r="S69" s="16"/>
      <c r="T69" s="16"/>
      <c r="U69" s="16"/>
      <c r="V69" s="17"/>
      <c r="W69" s="18"/>
      <c r="X69" s="19"/>
    </row>
    <row r="70" spans="2:26" ht="20.100000000000001" customHeight="1">
      <c r="B70" s="66" t="s">
        <v>22</v>
      </c>
      <c r="C70" s="67">
        <f>HLOOKUP($B70,REDUCA!$1:$2,2,0)</f>
        <v>26</v>
      </c>
      <c r="D70" s="67">
        <v>100</v>
      </c>
      <c r="E70" s="14"/>
      <c r="F70" s="14" t="s">
        <v>139</v>
      </c>
      <c r="G70" s="15">
        <f>IF($B70="","",IFERROR(VLOOKUP(G$4&amp;$B$1&amp;$B$2,REDUCA!$1:$1048576,$C70,0)*$D70,"-"))</f>
        <v>10.00369436146352</v>
      </c>
      <c r="H70" s="15">
        <f>IF($B70="","",IFERROR(VLOOKUP(H$4&amp;$B$1&amp;$B$2,REDUCA!$1:$1048576,$C70,0)*$D70,"-"))</f>
        <v>10.309693194733988</v>
      </c>
      <c r="I70" s="15">
        <f>IF($B70="","",IFERROR(VLOOKUP(I$4&amp;$B$1&amp;$B$2,REDUCA!$1:$1048576,$C70,0)*$D70,"-"))</f>
        <v>10.949692791988843</v>
      </c>
      <c r="J70" s="15">
        <f>IF($B70="","",IFERROR(VLOOKUP(J$4&amp;$B$1&amp;$B$2,REDUCA!$1:$1048576,$C70,0)*$D70,"-"))</f>
        <v>11.254928697262203</v>
      </c>
      <c r="K70" s="15">
        <f>IF($B70="","",IFERROR(VLOOKUP(K$4&amp;$B$1&amp;$B$2,REDUCA!$1:$1048576,$C70,0)*$D70,"-"))</f>
        <v>11.597519916774891</v>
      </c>
      <c r="L70" s="15">
        <f>IF($B70="","",IFERROR(VLOOKUP(L$4&amp;$B$1&amp;$B$2,REDUCA!$1:$1048576,$C70,0)*$D70,"-"))</f>
        <v>13.449650381179493</v>
      </c>
      <c r="M70" s="15">
        <f>IF($B70="","",IFERROR(VLOOKUP(M$4&amp;$B$1&amp;$B$2,REDUCA!$1:$1048576,$C70,0)*$D70,"-"))</f>
        <v>12.826852736614555</v>
      </c>
      <c r="N70" s="15">
        <f>IF($B70="","",IFERROR(VLOOKUP(N$4&amp;$B$1&amp;$B$2,REDUCA!$1:$1048576,$C70,0)*$D70,"-"))</f>
        <v>12.061782907176831</v>
      </c>
      <c r="O70" s="15">
        <f>IF($B70="","",IFERROR(VLOOKUP(O$4&amp;$B$1&amp;$B$2,REDUCA!$1:$1048576,$C70,0)*$D70,"-"))</f>
        <v>13.152739102398451</v>
      </c>
      <c r="P70" s="15">
        <f>IF($B70="","",IFERROR(VLOOKUP(P$4&amp;$B$1&amp;$B$2,REDUCA!$1:$1048576,$C70,0)*$D70,"-"))</f>
        <v>12.301270849314173</v>
      </c>
      <c r="Q70" s="16"/>
      <c r="R70" s="16"/>
      <c r="S70" s="16"/>
      <c r="T70" s="16"/>
      <c r="U70" s="16"/>
      <c r="V70" s="17"/>
      <c r="W70" s="18"/>
      <c r="X70" s="19"/>
    </row>
    <row r="71" spans="2:26" ht="20.100000000000001" customHeight="1">
      <c r="B71" s="66" t="s">
        <v>23</v>
      </c>
      <c r="C71" s="67">
        <f>HLOOKUP($B71,REDUCA!$1:$2,2,0)</f>
        <v>27</v>
      </c>
      <c r="D71" s="67">
        <v>100</v>
      </c>
      <c r="E71" s="14"/>
      <c r="F71" s="14" t="s">
        <v>140</v>
      </c>
      <c r="G71" s="15">
        <f>IF($B71="","",IFERROR(VLOOKUP(G$4&amp;$B$1&amp;$B$2,REDUCA!$1:$1048576,$C71,0)*$D71,"-"))</f>
        <v>3.1096007737404232</v>
      </c>
      <c r="H71" s="15">
        <f>IF($B71="","",IFERROR(VLOOKUP(H$4&amp;$B$1&amp;$B$2,REDUCA!$1:$1048576,$C71,0)*$D71,"-"))</f>
        <v>3.556664718376517</v>
      </c>
      <c r="I71" s="15">
        <f>IF($B71="","",IFERROR(VLOOKUP(I$4&amp;$B$1&amp;$B$2,REDUCA!$1:$1048576,$C71,0)*$D71,"-"))</f>
        <v>3.5626033747372805</v>
      </c>
      <c r="J71" s="15">
        <f>IF($B71="","",IFERROR(VLOOKUP(J$4&amp;$B$1&amp;$B$2,REDUCA!$1:$1048576,$C71,0)*$D71,"-"))</f>
        <v>4.0688426454914568</v>
      </c>
      <c r="K71" s="15">
        <f>IF($B71="","",IFERROR(VLOOKUP(K$4&amp;$B$1&amp;$B$2,REDUCA!$1:$1048576,$C71,0)*$D71,"-"))</f>
        <v>3.6510223675292885</v>
      </c>
      <c r="L71" s="15">
        <f>IF($B71="","",IFERROR(VLOOKUP(L$4&amp;$B$1&amp;$B$2,REDUCA!$1:$1048576,$C71,0)*$D71,"-"))</f>
        <v>3.8424932782668191</v>
      </c>
      <c r="M71" s="15">
        <f>IF($B71="","",IFERROR(VLOOKUP(M$4&amp;$B$1&amp;$B$2,REDUCA!$1:$1048576,$C71,0)*$D71,"-"))</f>
        <v>4.5986520567686959</v>
      </c>
      <c r="N71" s="15">
        <f>IF($B71="","",IFERROR(VLOOKUP(N$4&amp;$B$1&amp;$B$2,REDUCA!$1:$1048576,$C71,0)*$D71,"-"))</f>
        <v>4.9635736887226631</v>
      </c>
      <c r="O71" s="15">
        <f>IF($B71="","",IFERROR(VLOOKUP(O$4&amp;$B$1&amp;$B$2,REDUCA!$1:$1048576,$C71,0)*$D71,"-"))</f>
        <v>4.4502353529327943</v>
      </c>
      <c r="P71" s="15">
        <f>IF($B71="","",IFERROR(VLOOKUP(P$4&amp;$B$1&amp;$B$2,REDUCA!$1:$1048576,$C71,0)*$D71,"-"))</f>
        <v>5.9873690664335744</v>
      </c>
      <c r="Q71" s="16"/>
      <c r="R71" s="16"/>
      <c r="S71" s="16"/>
      <c r="T71" s="16"/>
      <c r="U71" s="16"/>
      <c r="V71" s="17"/>
      <c r="W71" s="18"/>
      <c r="X71" s="19"/>
    </row>
    <row r="72" spans="2:26" ht="20.100000000000001" customHeight="1" thickBot="1">
      <c r="B72" s="66" t="s">
        <v>24</v>
      </c>
      <c r="C72" s="67">
        <f>HLOOKUP($B72,REDUCA!$1:$2,2,0)</f>
        <v>28</v>
      </c>
      <c r="D72" s="67">
        <v>100</v>
      </c>
      <c r="E72" s="14"/>
      <c r="F72" s="14" t="s">
        <v>141</v>
      </c>
      <c r="G72" s="15">
        <f>IF($B72="","",IFERROR(VLOOKUP(G$4&amp;$B$1&amp;$B$2,REDUCA!$1:$1048576,$C72,0)*$D72,"-"))</f>
        <v>2.2871003136748103</v>
      </c>
      <c r="H72" s="15">
        <f>IF($B72="","",IFERROR(VLOOKUP(H$4&amp;$B$1&amp;$B$2,REDUCA!$1:$1048576,$C72,0)*$D72,"-"))</f>
        <v>2.3929727775556975</v>
      </c>
      <c r="I72" s="15">
        <f>IF($B72="","",IFERROR(VLOOKUP(I$4&amp;$B$1&amp;$B$2,REDUCA!$1:$1048576,$C72,0)*$D72,"-"))</f>
        <v>1.9386849844172882</v>
      </c>
      <c r="J72" s="15">
        <f>IF($B72="","",IFERROR(VLOOKUP(J$4&amp;$B$1&amp;$B$2,REDUCA!$1:$1048576,$C72,0)*$D72,"-"))</f>
        <v>2.1330272704393884</v>
      </c>
      <c r="K72" s="15">
        <f>IF($B72="","",IFERROR(VLOOKUP(K$4&amp;$B$1&amp;$B$2,REDUCA!$1:$1048576,$C72,0)*$D72,"-"))</f>
        <v>2.3803756277958108</v>
      </c>
      <c r="L72" s="15">
        <f>IF($B72="","",IFERROR(VLOOKUP(L$4&amp;$B$1&amp;$B$2,REDUCA!$1:$1048576,$C72,0)*$D72,"-"))</f>
        <v>2.6745020571102791</v>
      </c>
      <c r="M72" s="15">
        <f>IF($B72="","",IFERROR(VLOOKUP(M$4&amp;$B$1&amp;$B$2,REDUCA!$1:$1048576,$C72,0)*$D72,"-"))</f>
        <v>2.4452520442369745</v>
      </c>
      <c r="N72" s="15">
        <f>IF($B72="","",IFERROR(VLOOKUP(N$4&amp;$B$1&amp;$B$2,REDUCA!$1:$1048576,$C72,0)*$D72,"-"))</f>
        <v>2.7664237101859572</v>
      </c>
      <c r="O72" s="15">
        <f>IF($B72="","",IFERROR(VLOOKUP(O$4&amp;$B$1&amp;$B$2,REDUCA!$1:$1048576,$C72,0)*$D72,"-"))</f>
        <v>2.7546798886149073</v>
      </c>
      <c r="P72" s="15">
        <f>IF($B72="","",IFERROR(VLOOKUP(P$4&amp;$B$1&amp;$B$2,REDUCA!$1:$1048576,$C72,0)*$D72,"-"))</f>
        <v>3.3365116648910815</v>
      </c>
      <c r="Q72" s="16"/>
      <c r="R72" s="16"/>
      <c r="S72" s="16"/>
      <c r="T72" s="16"/>
      <c r="U72" s="16"/>
      <c r="V72" s="17"/>
      <c r="W72" s="18"/>
      <c r="X72" s="19"/>
    </row>
    <row r="73" spans="2:26" s="24" customFormat="1" ht="14.1" customHeight="1" thickTop="1">
      <c r="B73" s="68"/>
      <c r="C73" s="69"/>
      <c r="D73" s="69"/>
      <c r="E73" s="22" t="s">
        <v>113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3"/>
      <c r="R73" s="23"/>
      <c r="S73" s="23"/>
      <c r="T73" s="23"/>
      <c r="U73" s="23"/>
      <c r="V73" s="23"/>
    </row>
    <row r="74" spans="2:26">
      <c r="E74" s="25"/>
      <c r="F74" s="25"/>
      <c r="L74" s="25"/>
      <c r="M74" s="25"/>
      <c r="N74" s="25"/>
      <c r="O74" s="25"/>
      <c r="P74" s="25"/>
    </row>
    <row r="75" spans="2:26">
      <c r="E75" s="26"/>
      <c r="F75" s="26"/>
    </row>
    <row r="78" spans="2:26">
      <c r="Q78" s="27"/>
      <c r="R78" s="28"/>
      <c r="S78" s="28"/>
      <c r="X78" s="29"/>
      <c r="Y78" s="30"/>
      <c r="Z78" s="30"/>
    </row>
    <row r="79" spans="2:26">
      <c r="Q79" s="31"/>
      <c r="R79" s="31"/>
      <c r="S79" s="31"/>
      <c r="X79" s="32"/>
      <c r="Y79" s="32"/>
      <c r="Z79" s="32"/>
    </row>
    <row r="80" spans="2:26">
      <c r="Q80" s="28"/>
      <c r="R80" s="28"/>
      <c r="S80" s="28"/>
      <c r="X80" s="30"/>
      <c r="Y80" s="30"/>
      <c r="Z80" s="30"/>
    </row>
    <row r="81" spans="5:26">
      <c r="E81" s="25"/>
      <c r="F81" s="25"/>
      <c r="L81" s="25"/>
      <c r="M81" s="25"/>
      <c r="N81" s="25"/>
      <c r="O81" s="25"/>
      <c r="P81" s="25"/>
      <c r="Q81" s="28"/>
      <c r="R81" s="28"/>
      <c r="S81" s="28"/>
      <c r="X81" s="30"/>
      <c r="Y81" s="30"/>
      <c r="Z81" s="30"/>
    </row>
    <row r="82" spans="5:26">
      <c r="Q82" s="28"/>
      <c r="R82" s="28"/>
      <c r="S82" s="28"/>
      <c r="X82" s="30"/>
      <c r="Y82" s="30"/>
      <c r="Z82" s="30"/>
    </row>
    <row r="83" spans="5:26">
      <c r="Q83" s="28"/>
      <c r="R83" s="28"/>
      <c r="S83" s="28"/>
      <c r="X83" s="30"/>
      <c r="Y83" s="30"/>
      <c r="Z83" s="30"/>
    </row>
    <row r="84" spans="5:26">
      <c r="Q84" s="28"/>
      <c r="R84" s="28"/>
      <c r="S84" s="28"/>
      <c r="X84" s="30"/>
      <c r="Y84" s="30"/>
      <c r="Z84" s="30"/>
    </row>
    <row r="85" spans="5:26">
      <c r="R85" s="28"/>
      <c r="S85" s="28"/>
      <c r="Y85" s="30"/>
      <c r="Z85" s="30"/>
    </row>
    <row r="86" spans="5:26">
      <c r="R86" s="28"/>
      <c r="S86" s="28"/>
      <c r="Y86" s="30"/>
      <c r="Z86" s="30"/>
    </row>
    <row r="87" spans="5:26">
      <c r="R87" s="28"/>
      <c r="S87" s="28"/>
      <c r="Y87" s="30"/>
      <c r="Z87" s="30"/>
    </row>
    <row r="88" spans="5:26">
      <c r="R88" s="28"/>
      <c r="S88" s="28"/>
      <c r="Y88" s="30"/>
      <c r="Z88" s="30"/>
    </row>
    <row r="89" spans="5:26">
      <c r="R89" s="28"/>
      <c r="S89" s="28"/>
      <c r="Y89" s="30"/>
      <c r="Z89" s="30"/>
    </row>
    <row r="90" spans="5:26">
      <c r="R90" s="28"/>
      <c r="S90" s="28"/>
      <c r="Y90" s="30"/>
      <c r="Z90" s="30"/>
    </row>
  </sheetData>
  <mergeCells count="4">
    <mergeCell ref="E2:P2"/>
    <mergeCell ref="E3:P3"/>
    <mergeCell ref="E50:F50"/>
    <mergeCell ref="E54:F54"/>
  </mergeCells>
  <printOptions horizontalCentered="1"/>
  <pageMargins left="0.24" right="0.2" top="0.46" bottom="0.39370078740157499" header="0.35" footer="0.47"/>
  <pageSetup paperSize="9" scale="86" orientation="landscape"/>
  <ignoredErrors>
    <ignoredError sqref="G41:P72 C16:C19 C21:C28 C30:C31 C41:C49 C51:C53 C55:C72 C6:C9 G6:P9 G10:P10 C33:C37 G16:P37 G11:P13 C11:C1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90"/>
  <sheetViews>
    <sheetView showGridLines="0" zoomScaleSheetLayoutView="90" workbookViewId="0"/>
  </sheetViews>
  <sheetFormatPr defaultColWidth="9.140625" defaultRowHeight="12.75"/>
  <cols>
    <col min="1" max="1" width="3.7109375" style="4" customWidth="1"/>
    <col min="2" max="2" width="9.140625" style="64"/>
    <col min="3" max="4" width="3.7109375" style="65" customWidth="1"/>
    <col min="5" max="5" width="2.85546875" style="4" customWidth="1"/>
    <col min="6" max="6" width="56.28515625" style="4" customWidth="1"/>
    <col min="7" max="16" width="8.85546875" style="4" customWidth="1"/>
    <col min="17" max="22" width="8.7109375" style="2" customWidth="1"/>
    <col min="23" max="16384" width="9.140625" style="4"/>
  </cols>
  <sheetData>
    <row r="1" spans="2:24">
      <c r="B1" s="64" t="s">
        <v>117</v>
      </c>
    </row>
    <row r="2" spans="2:24" ht="42.75" customHeight="1">
      <c r="B2" s="64">
        <v>4</v>
      </c>
      <c r="E2" s="73" t="str">
        <f>"Características educacionais da população infantil e adulta: Interior do estado do Rio de Janeiro, 2001 a 2011"</f>
        <v>Características educacionais da população infantil e adulta: Interior do estado do Rio de Janeiro, 2001 a 2011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U2" s="3"/>
    </row>
    <row r="3" spans="2:24" ht="14.25" customHeight="1" thickBot="1"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5"/>
      <c r="R3" s="5"/>
      <c r="U3" s="5"/>
    </row>
    <row r="4" spans="2:24" ht="45" customHeight="1" thickTop="1">
      <c r="E4" s="6" t="s">
        <v>112</v>
      </c>
      <c r="F4" s="43"/>
      <c r="G4" s="44">
        <v>2001</v>
      </c>
      <c r="H4" s="44">
        <v>2002</v>
      </c>
      <c r="I4" s="44">
        <v>2003</v>
      </c>
      <c r="J4" s="44">
        <v>2004</v>
      </c>
      <c r="K4" s="44">
        <v>2005</v>
      </c>
      <c r="L4" s="44">
        <v>2006</v>
      </c>
      <c r="M4" s="7">
        <v>2007</v>
      </c>
      <c r="N4" s="7">
        <v>2008</v>
      </c>
      <c r="O4" s="7">
        <v>2009</v>
      </c>
      <c r="P4" s="7">
        <v>2011</v>
      </c>
      <c r="Q4" s="8"/>
      <c r="R4" s="8"/>
      <c r="S4" s="8"/>
      <c r="V4" s="9"/>
      <c r="W4" s="10"/>
      <c r="X4" s="10"/>
    </row>
    <row r="5" spans="2:24" ht="21.95" customHeight="1">
      <c r="E5" s="11" t="s">
        <v>185</v>
      </c>
      <c r="F5" s="11"/>
      <c r="G5" s="12"/>
      <c r="H5" s="12"/>
      <c r="I5" s="12"/>
      <c r="J5" s="12"/>
      <c r="K5" s="12"/>
      <c r="L5" s="12"/>
      <c r="M5" s="13"/>
      <c r="N5" s="13"/>
      <c r="O5" s="13"/>
      <c r="P5" s="13"/>
      <c r="Q5" s="8"/>
      <c r="R5" s="8"/>
      <c r="S5" s="8"/>
      <c r="V5" s="9"/>
      <c r="W5" s="10"/>
      <c r="X5" s="10"/>
    </row>
    <row r="6" spans="2:24" ht="20.100000000000001" customHeight="1">
      <c r="B6" s="66" t="s">
        <v>78</v>
      </c>
      <c r="C6" s="67">
        <f>HLOOKUP($B6,REDUCA!$1:$2,2,0)</f>
        <v>30</v>
      </c>
      <c r="D6" s="67">
        <v>100</v>
      </c>
      <c r="E6" s="14"/>
      <c r="F6" s="14" t="s">
        <v>86</v>
      </c>
      <c r="G6" s="15">
        <f>IF($B6="","",IFERROR(VLOOKUP(G$4&amp;$B$1&amp;$B$2,REDUCA!$1:$1048576,$C6,0)*$D6,"-"))</f>
        <v>11.392160924630868</v>
      </c>
      <c r="H6" s="15">
        <f>IF($B6="","",IFERROR(VLOOKUP(H$4&amp;$B$1&amp;$B$2,REDUCA!$1:$1048576,$C6,0)*$D6,"-"))</f>
        <v>14.938455964867325</v>
      </c>
      <c r="I6" s="15">
        <f>IF($B6="","",IFERROR(VLOOKUP(I$4&amp;$B$1&amp;$B$2,REDUCA!$1:$1048576,$C6,0)*$D6,"-"))</f>
        <v>16.840882694541232</v>
      </c>
      <c r="J6" s="15">
        <f>IF($B6="","",IFERROR(VLOOKUP(J$4&amp;$B$1&amp;$B$2,REDUCA!$1:$1048576,$C6,0)*$D6,"-"))</f>
        <v>20.992632343567013</v>
      </c>
      <c r="K6" s="15">
        <f>IF($B6="","",IFERROR(VLOOKUP(K$4&amp;$B$1&amp;$B$2,REDUCA!$1:$1048576,$C6,0)*$D6,"-"))</f>
        <v>13.1938094917277</v>
      </c>
      <c r="L6" s="15">
        <f>IF($B6="","",IFERROR(VLOOKUP(L$4&amp;$B$1&amp;$B$2,REDUCA!$1:$1048576,$C6,0)*$D6,"-"))</f>
        <v>26.098278120047492</v>
      </c>
      <c r="M6" s="15">
        <f>IF($B6="","",IFERROR(VLOOKUP(M$4&amp;$B$1&amp;$B$2,REDUCA!$1:$1048576,$C6,0)*$D6,"-"))</f>
        <v>19.66975059133507</v>
      </c>
      <c r="N6" s="15">
        <f>IF($B6="","",IFERROR(VLOOKUP(N$4&amp;$B$1&amp;$B$2,REDUCA!$1:$1048576,$C6,0)*$D6,"-"))</f>
        <v>21.429347343057188</v>
      </c>
      <c r="O6" s="15">
        <f>IF($B6="","",IFERROR(VLOOKUP(O$4&amp;$B$1&amp;$B$2,REDUCA!$1:$1048576,$C6,0)*$D6,"-"))</f>
        <v>25.064885770268468</v>
      </c>
      <c r="P6" s="15">
        <f>IF($B6="","",IFERROR(VLOOKUP(P$4&amp;$B$1&amp;$B$2,REDUCA!$1:$1048576,$C6,0)*$D6,"-"))</f>
        <v>24.318227367851932</v>
      </c>
      <c r="Q6" s="16"/>
      <c r="R6" s="16"/>
      <c r="S6" s="16"/>
      <c r="T6" s="16"/>
      <c r="U6" s="16"/>
      <c r="V6" s="17"/>
      <c r="W6" s="18"/>
      <c r="X6" s="19"/>
    </row>
    <row r="7" spans="2:24" ht="20.100000000000001" customHeight="1">
      <c r="B7" s="66" t="s">
        <v>79</v>
      </c>
      <c r="C7" s="67">
        <f>HLOOKUP($B7,REDUCA!$1:$2,2,0)</f>
        <v>31</v>
      </c>
      <c r="D7" s="67">
        <v>100</v>
      </c>
      <c r="E7" s="14"/>
      <c r="F7" s="14" t="s">
        <v>85</v>
      </c>
      <c r="G7" s="15">
        <f>IF($B7="","",IFERROR(VLOOKUP(G$4&amp;$B$1&amp;$B$2,REDUCA!$1:$1048576,$C7,0)*$D7,"-"))</f>
        <v>71.96360261026102</v>
      </c>
      <c r="H7" s="15">
        <f>IF($B7="","",IFERROR(VLOOKUP(H$4&amp;$B$1&amp;$B$2,REDUCA!$1:$1048576,$C7,0)*$D7,"-"))</f>
        <v>71.485474952871485</v>
      </c>
      <c r="I7" s="15">
        <f>IF($B7="","",IFERROR(VLOOKUP(I$4&amp;$B$1&amp;$B$2,REDUCA!$1:$1048576,$C7,0)*$D7,"-"))</f>
        <v>79.850437183617117</v>
      </c>
      <c r="J7" s="15">
        <f>IF($B7="","",IFERROR(VLOOKUP(J$4&amp;$B$1&amp;$B$2,REDUCA!$1:$1048576,$C7,0)*$D7,"-"))</f>
        <v>83.267841711369456</v>
      </c>
      <c r="K7" s="15">
        <f>IF($B7="","",IFERROR(VLOOKUP(K$4&amp;$B$1&amp;$B$2,REDUCA!$1:$1048576,$C7,0)*$D7,"-"))</f>
        <v>72.690991066210231</v>
      </c>
      <c r="L7" s="15">
        <f>IF($B7="","",IFERROR(VLOOKUP(L$4&amp;$B$1&amp;$B$2,REDUCA!$1:$1048576,$C7,0)*$D7,"-"))</f>
        <v>87.999777154636121</v>
      </c>
      <c r="M7" s="15">
        <f>IF($B7="","",IFERROR(VLOOKUP(M$4&amp;$B$1&amp;$B$2,REDUCA!$1:$1048576,$C7,0)*$D7,"-"))</f>
        <v>75.818618058792055</v>
      </c>
      <c r="N7" s="15">
        <f>IF($B7="","",IFERROR(VLOOKUP(N$4&amp;$B$1&amp;$B$2,REDUCA!$1:$1048576,$C7,0)*$D7,"-"))</f>
        <v>82.568756723952447</v>
      </c>
      <c r="O7" s="15">
        <f>IF($B7="","",IFERROR(VLOOKUP(O$4&amp;$B$1&amp;$B$2,REDUCA!$1:$1048576,$C7,0)*$D7,"-"))</f>
        <v>84.179299103504476</v>
      </c>
      <c r="P7" s="15">
        <f>IF($B7="","",IFERROR(VLOOKUP(P$4&amp;$B$1&amp;$B$2,REDUCA!$1:$1048576,$C7,0)*$D7,"-"))</f>
        <v>83.922066122078121</v>
      </c>
      <c r="Q7" s="16"/>
      <c r="R7" s="16"/>
      <c r="S7" s="16"/>
      <c r="T7" s="16"/>
      <c r="U7" s="16"/>
      <c r="V7" s="17"/>
      <c r="W7" s="18"/>
      <c r="X7" s="19"/>
    </row>
    <row r="8" spans="2:24" ht="20.100000000000001" customHeight="1">
      <c r="B8" s="66" t="s">
        <v>110</v>
      </c>
      <c r="C8" s="67">
        <f>HLOOKUP($B8,REDUCA!$1:$2,2,0)</f>
        <v>32</v>
      </c>
      <c r="D8" s="67">
        <v>100</v>
      </c>
      <c r="E8" s="14"/>
      <c r="F8" s="14" t="s">
        <v>111</v>
      </c>
      <c r="G8" s="15">
        <f>IF($B8="","",IFERROR(VLOOKUP(G$4&amp;$B$1&amp;$B$2,REDUCA!$1:$1048576,$C8,0)*$D8,"-"))</f>
        <v>31.79468959473223</v>
      </c>
      <c r="H8" s="15">
        <f>IF($B8="","",IFERROR(VLOOKUP(H$4&amp;$B$1&amp;$B$2,REDUCA!$1:$1048576,$C8,0)*$D8,"-"))</f>
        <v>35.240411981094404</v>
      </c>
      <c r="I8" s="15">
        <f>IF($B8="","",IFERROR(VLOOKUP(I$4&amp;$B$1&amp;$B$2,REDUCA!$1:$1048576,$C8,0)*$D8,"-"))</f>
        <v>39.753447963296104</v>
      </c>
      <c r="J8" s="15">
        <f>IF($B8="","",IFERROR(VLOOKUP(J$4&amp;$B$1&amp;$B$2,REDUCA!$1:$1048576,$C8,0)*$D8,"-"))</f>
        <v>44.494251352939543</v>
      </c>
      <c r="K8" s="15">
        <f>IF($B8="","",IFERROR(VLOOKUP(K$4&amp;$B$1&amp;$B$2,REDUCA!$1:$1048576,$C8,0)*$D8,"-"))</f>
        <v>34.947736680790783</v>
      </c>
      <c r="L8" s="15">
        <f>IF($B8="","",IFERROR(VLOOKUP(L$4&amp;$B$1&amp;$B$2,REDUCA!$1:$1048576,$C8,0)*$D8,"-"))</f>
        <v>48.032651503436568</v>
      </c>
      <c r="M8" s="15">
        <f>IF($B8="","",IFERROR(VLOOKUP(M$4&amp;$B$1&amp;$B$2,REDUCA!$1:$1048576,$C8,0)*$D8,"-"))</f>
        <v>40.240624802377788</v>
      </c>
      <c r="N8" s="15">
        <f>IF($B8="","",IFERROR(VLOOKUP(N$4&amp;$B$1&amp;$B$2,REDUCA!$1:$1048576,$C8,0)*$D8,"-"))</f>
        <v>42.789908731395307</v>
      </c>
      <c r="O8" s="15">
        <f>IF($B8="","",IFERROR(VLOOKUP(O$4&amp;$B$1&amp;$B$2,REDUCA!$1:$1048576,$C8,0)*$D8,"-"))</f>
        <v>44.02072596634644</v>
      </c>
      <c r="P8" s="15">
        <f>IF($B8="","",IFERROR(VLOOKUP(P$4&amp;$B$1&amp;$B$2,REDUCA!$1:$1048576,$C8,0)*$D8,"-"))</f>
        <v>45.312396215135834</v>
      </c>
      <c r="Q8" s="16"/>
      <c r="R8" s="16"/>
      <c r="S8" s="16"/>
      <c r="T8" s="16"/>
      <c r="U8" s="16"/>
      <c r="V8" s="17"/>
      <c r="W8" s="18"/>
      <c r="X8" s="19"/>
    </row>
    <row r="9" spans="2:24" ht="20.100000000000001" customHeight="1">
      <c r="B9" s="66" t="s">
        <v>80</v>
      </c>
      <c r="C9" s="67">
        <f>HLOOKUP($B9,REDUCA!$1:$2,2,0)</f>
        <v>33</v>
      </c>
      <c r="D9" s="67">
        <v>100</v>
      </c>
      <c r="E9" s="14"/>
      <c r="F9" s="14" t="s">
        <v>87</v>
      </c>
      <c r="G9" s="15">
        <f>IF($B9="","",IFERROR(VLOOKUP(G$4&amp;$B$1&amp;$B$2,REDUCA!$1:$1048576,$C9,0)*$D9,"-"))</f>
        <v>98.12055362315327</v>
      </c>
      <c r="H9" s="15">
        <f>IF($B9="","",IFERROR(VLOOKUP(H$4&amp;$B$1&amp;$B$2,REDUCA!$1:$1048576,$C9,0)*$D9,"-"))</f>
        <v>97.831940789979839</v>
      </c>
      <c r="I9" s="15">
        <f>IF($B9="","",IFERROR(VLOOKUP(I$4&amp;$B$1&amp;$B$2,REDUCA!$1:$1048576,$C9,0)*$D9,"-"))</f>
        <v>97.657978132702539</v>
      </c>
      <c r="J9" s="15">
        <f>IF($B9="","",IFERROR(VLOOKUP(J$4&amp;$B$1&amp;$B$2,REDUCA!$1:$1048576,$C9,0)*$D9,"-"))</f>
        <v>98.525991753642899</v>
      </c>
      <c r="K9" s="15">
        <f>IF($B9="","",IFERROR(VLOOKUP(K$4&amp;$B$1&amp;$B$2,REDUCA!$1:$1048576,$C9,0)*$D9,"-"))</f>
        <v>97.629119755982288</v>
      </c>
      <c r="L9" s="15">
        <f>IF($B9="","",IFERROR(VLOOKUP(L$4&amp;$B$1&amp;$B$2,REDUCA!$1:$1048576,$C9,0)*$D9,"-"))</f>
        <v>99.116035358585648</v>
      </c>
      <c r="M9" s="15">
        <f>IF($B9="","",IFERROR(VLOOKUP(M$4&amp;$B$1&amp;$B$2,REDUCA!$1:$1048576,$C9,0)*$D9,"-"))</f>
        <v>98.847564805515191</v>
      </c>
      <c r="N9" s="15">
        <f>IF($B9="","",IFERROR(VLOOKUP(N$4&amp;$B$1&amp;$B$2,REDUCA!$1:$1048576,$C9,0)*$D9,"-"))</f>
        <v>98.716476020399952</v>
      </c>
      <c r="O9" s="15">
        <f>IF($B9="","",IFERROR(VLOOKUP(O$4&amp;$B$1&amp;$B$2,REDUCA!$1:$1048576,$C9,0)*$D9,"-"))</f>
        <v>98.251751459422096</v>
      </c>
      <c r="P9" s="15">
        <f>IF($B9="","",IFERROR(VLOOKUP(P$4&amp;$B$1&amp;$B$2,REDUCA!$1:$1048576,$C9,0)*$D9,"-"))</f>
        <v>98.79012658451586</v>
      </c>
      <c r="Q9" s="16"/>
      <c r="R9" s="16"/>
      <c r="S9" s="16"/>
      <c r="T9" s="16"/>
      <c r="U9" s="16"/>
      <c r="V9" s="17"/>
      <c r="W9" s="18"/>
      <c r="X9" s="19"/>
    </row>
    <row r="10" spans="2:24" ht="20.100000000000001" customHeight="1">
      <c r="B10" s="66" t="s">
        <v>2</v>
      </c>
      <c r="C10" s="67">
        <f>HLOOKUP($B10,REDUCA!$1:$2,2,0)</f>
        <v>6</v>
      </c>
      <c r="D10" s="67">
        <v>100</v>
      </c>
      <c r="E10" s="14"/>
      <c r="F10" s="14" t="s">
        <v>41</v>
      </c>
      <c r="G10" s="15">
        <f>IF($B10="","",IFERROR(VLOOKUP(G$4&amp;$B$1&amp;$B$2,REDUCA!$1:$1048576,$C10,0)*$D10,"-"))</f>
        <v>92.202378764814085</v>
      </c>
      <c r="H10" s="15">
        <f>IF($B10="","",IFERROR(VLOOKUP(H$4&amp;$B$1&amp;$B$2,REDUCA!$1:$1048576,$C10,0)*$D10,"-"))</f>
        <v>92.586480720978088</v>
      </c>
      <c r="I10" s="15">
        <f>IF($B10="","",IFERROR(VLOOKUP(I$4&amp;$B$1&amp;$B$2,REDUCA!$1:$1048576,$C10,0)*$D10,"-"))</f>
        <v>93.222994844959771</v>
      </c>
      <c r="J10" s="15">
        <f>IF($B10="","",IFERROR(VLOOKUP(J$4&amp;$B$1&amp;$B$2,REDUCA!$1:$1048576,$C10,0)*$D10,"-"))</f>
        <v>92.929804898594384</v>
      </c>
      <c r="K10" s="15">
        <f>IF($B10="","",IFERROR(VLOOKUP(K$4&amp;$B$1&amp;$B$2,REDUCA!$1:$1048576,$C10,0)*$D10,"-"))</f>
        <v>94.227487465829938</v>
      </c>
      <c r="L10" s="15">
        <f>IF($B10="","",IFERROR(VLOOKUP(L$4&amp;$B$1&amp;$B$2,REDUCA!$1:$1048576,$C10,0)*$D10,"-"))</f>
        <v>95.241061904178707</v>
      </c>
      <c r="M10" s="15">
        <f>IF($B10="","",IFERROR(VLOOKUP(M$4&amp;$B$1&amp;$B$2,REDUCA!$1:$1048576,$C10,0)*$D10,"-"))</f>
        <v>95.812007717785832</v>
      </c>
      <c r="N10" s="15">
        <f>IF($B10="","",IFERROR(VLOOKUP(N$4&amp;$B$1&amp;$B$2,REDUCA!$1:$1048576,$C10,0)*$D10,"-"))</f>
        <v>95.084369432863355</v>
      </c>
      <c r="O10" s="15">
        <f>IF($B10="","",IFERROR(VLOOKUP(O$4&amp;$B$1&amp;$B$2,REDUCA!$1:$1048576,$C10,0)*$D10,"-"))</f>
        <v>95.106191766807925</v>
      </c>
      <c r="P10" s="15">
        <f>IF($B10="","",IFERROR(VLOOKUP(P$4&amp;$B$1&amp;$B$2,REDUCA!$1:$1048576,$C10,0)*$D10,"-"))</f>
        <v>95.360619908603212</v>
      </c>
      <c r="Q10" s="16"/>
      <c r="R10" s="16"/>
      <c r="S10" s="16"/>
      <c r="T10" s="16"/>
      <c r="U10" s="16"/>
      <c r="V10" s="17"/>
      <c r="W10" s="18"/>
      <c r="X10" s="19"/>
    </row>
    <row r="11" spans="2:24" ht="20.100000000000001" customHeight="1">
      <c r="B11" s="66" t="s">
        <v>81</v>
      </c>
      <c r="C11" s="67">
        <f>HLOOKUP($B11,REDUCA!$1:$2,2,0)</f>
        <v>34</v>
      </c>
      <c r="D11" s="67">
        <v>100</v>
      </c>
      <c r="E11" s="14"/>
      <c r="F11" s="14" t="s">
        <v>88</v>
      </c>
      <c r="G11" s="15">
        <f>IF($B11="","",IFERROR(VLOOKUP(G$4&amp;$B$1&amp;$B$2,REDUCA!$1:$1048576,$C11,0)*$D11,"-"))</f>
        <v>95.296241240178375</v>
      </c>
      <c r="H11" s="15">
        <f>IF($B11="","",IFERROR(VLOOKUP(H$4&amp;$B$1&amp;$B$2,REDUCA!$1:$1048576,$C11,0)*$D11,"-"))</f>
        <v>97.391001640576675</v>
      </c>
      <c r="I11" s="15">
        <f>IF($B11="","",IFERROR(VLOOKUP(I$4&amp;$B$1&amp;$B$2,REDUCA!$1:$1048576,$C11,0)*$D11,"-"))</f>
        <v>97.448517665318519</v>
      </c>
      <c r="J11" s="15">
        <f>IF($B11="","",IFERROR(VLOOKUP(J$4&amp;$B$1&amp;$B$2,REDUCA!$1:$1048576,$C11,0)*$D11,"-"))</f>
        <v>97.924082384242311</v>
      </c>
      <c r="K11" s="15">
        <f>IF($B11="","",IFERROR(VLOOKUP(K$4&amp;$B$1&amp;$B$2,REDUCA!$1:$1048576,$C11,0)*$D11,"-"))</f>
        <v>98.055229854849799</v>
      </c>
      <c r="L11" s="15">
        <f>IF($B11="","",IFERROR(VLOOKUP(L$4&amp;$B$1&amp;$B$2,REDUCA!$1:$1048576,$C11,0)*$D11,"-"))</f>
        <v>98.225639608737708</v>
      </c>
      <c r="M11" s="15">
        <f>IF($B11="","",IFERROR(VLOOKUP(M$4&amp;$B$1&amp;$B$2,REDUCA!$1:$1048576,$C11,0)*$D11,"-"))</f>
        <v>98.55731752175835</v>
      </c>
      <c r="N11" s="15">
        <f>IF($B11="","",IFERROR(VLOOKUP(N$4&amp;$B$1&amp;$B$2,REDUCA!$1:$1048576,$C11,0)*$D11,"-"))</f>
        <v>97.923538204885432</v>
      </c>
      <c r="O11" s="15">
        <f>IF($B11="","",IFERROR(VLOOKUP(O$4&amp;$B$1&amp;$B$2,REDUCA!$1:$1048576,$C11,0)*$D11,"-"))</f>
        <v>99.285554811341811</v>
      </c>
      <c r="P11" s="15">
        <f>IF($B11="","",IFERROR(VLOOKUP(P$4&amp;$B$1&amp;$B$2,REDUCA!$1:$1048576,$C11,0)*$D11,"-"))</f>
        <v>98.906995168781947</v>
      </c>
      <c r="Q11" s="16"/>
      <c r="R11" s="16"/>
      <c r="S11" s="16"/>
      <c r="T11" s="16"/>
      <c r="U11" s="16"/>
      <c r="V11" s="17"/>
      <c r="W11" s="18"/>
      <c r="X11" s="19"/>
    </row>
    <row r="12" spans="2:24" ht="20.100000000000001" customHeight="1">
      <c r="B12" s="66" t="s">
        <v>82</v>
      </c>
      <c r="C12" s="67">
        <f>HLOOKUP($B12,REDUCA!$1:$2,2,0)</f>
        <v>35</v>
      </c>
      <c r="D12" s="67">
        <v>100</v>
      </c>
      <c r="E12" s="14"/>
      <c r="F12" s="14" t="s">
        <v>186</v>
      </c>
      <c r="G12" s="15">
        <f>IF($B12="","",IFERROR(VLOOKUP(G$4&amp;$B$1&amp;$B$2,REDUCA!$1:$1048576,$C12,0)*$D12,"-"))</f>
        <v>68.872031642956898</v>
      </c>
      <c r="H12" s="15">
        <f>IF($B12="","",IFERROR(VLOOKUP(H$4&amp;$B$1&amp;$B$2,REDUCA!$1:$1048576,$C12,0)*$D12,"-"))</f>
        <v>71.488046298260031</v>
      </c>
      <c r="I12" s="15">
        <f>IF($B12="","",IFERROR(VLOOKUP(I$4&amp;$B$1&amp;$B$2,REDUCA!$1:$1048576,$C12,0)*$D12,"-"))</f>
        <v>74.846623832733286</v>
      </c>
      <c r="J12" s="15">
        <f>IF($B12="","",IFERROR(VLOOKUP(J$4&amp;$B$1&amp;$B$2,REDUCA!$1:$1048576,$C12,0)*$D12,"-"))</f>
        <v>73.520780708655991</v>
      </c>
      <c r="K12" s="15">
        <f>IF($B12="","",IFERROR(VLOOKUP(K$4&amp;$B$1&amp;$B$2,REDUCA!$1:$1048576,$C12,0)*$D12,"-"))</f>
        <v>73.64968501780335</v>
      </c>
      <c r="L12" s="15">
        <f>IF($B12="","",IFERROR(VLOOKUP(L$4&amp;$B$1&amp;$B$2,REDUCA!$1:$1048576,$C12,0)*$D12,"-"))</f>
        <v>74.009200331851403</v>
      </c>
      <c r="M12" s="15">
        <f>IF($B12="","",IFERROR(VLOOKUP(M$4&amp;$B$1&amp;$B$2,REDUCA!$1:$1048576,$C12,0)*$D12,"-"))</f>
        <v>70.611847288876149</v>
      </c>
      <c r="N12" s="15">
        <f>IF($B12="","",IFERROR(VLOOKUP(N$4&amp;$B$1&amp;$B$2,REDUCA!$1:$1048576,$C12,0)*$D12,"-"))</f>
        <v>70.826385809915763</v>
      </c>
      <c r="O12" s="15">
        <f>IF($B12="","",IFERROR(VLOOKUP(O$4&amp;$B$1&amp;$B$2,REDUCA!$1:$1048576,$C12,0)*$D12,"-"))</f>
        <v>73.850859520903484</v>
      </c>
      <c r="P12" s="15">
        <f>IF($B12="","",IFERROR(VLOOKUP(P$4&amp;$B$1&amp;$B$2,REDUCA!$1:$1048576,$C12,0)*$D12,"-"))</f>
        <v>71.649652533195962</v>
      </c>
      <c r="Q12" s="16"/>
      <c r="R12" s="16"/>
      <c r="S12" s="16"/>
      <c r="T12" s="16"/>
      <c r="U12" s="16"/>
      <c r="V12" s="17"/>
      <c r="W12" s="18"/>
      <c r="X12" s="19"/>
    </row>
    <row r="13" spans="2:24" ht="20.100000000000001" customHeight="1">
      <c r="B13" s="66" t="s">
        <v>83</v>
      </c>
      <c r="C13" s="67">
        <f>HLOOKUP($B13,REDUCA!$1:$2,2,0)</f>
        <v>36</v>
      </c>
      <c r="D13" s="67">
        <v>100</v>
      </c>
      <c r="E13" s="14"/>
      <c r="F13" s="14" t="s">
        <v>90</v>
      </c>
      <c r="G13" s="15">
        <f>IF($B13="","",IFERROR(VLOOKUP(G$4&amp;$B$1&amp;$B$2,REDUCA!$1:$1048576,$C13,0)*$D13,"-"))</f>
        <v>28.025744444510448</v>
      </c>
      <c r="H13" s="15">
        <f>IF($B13="","",IFERROR(VLOOKUP(H$4&amp;$B$1&amp;$B$2,REDUCA!$1:$1048576,$C13,0)*$D13,"-"))</f>
        <v>32.294742686958941</v>
      </c>
      <c r="I13" s="15">
        <f>IF($B13="","",IFERROR(VLOOKUP(I$4&amp;$B$1&amp;$B$2,REDUCA!$1:$1048576,$C13,0)*$D13,"-"))</f>
        <v>28.37936195094824</v>
      </c>
      <c r="J13" s="15">
        <f>IF($B13="","",IFERROR(VLOOKUP(J$4&amp;$B$1&amp;$B$2,REDUCA!$1:$1048576,$C13,0)*$D13,"-"))</f>
        <v>28.610299778442517</v>
      </c>
      <c r="K13" s="15">
        <f>IF($B13="","",IFERROR(VLOOKUP(K$4&amp;$B$1&amp;$B$2,REDUCA!$1:$1048576,$C13,0)*$D13,"-"))</f>
        <v>26.600032528499401</v>
      </c>
      <c r="L13" s="15">
        <f>IF($B13="","",IFERROR(VLOOKUP(L$4&amp;$B$1&amp;$B$2,REDUCA!$1:$1048576,$C13,0)*$D13,"-"))</f>
        <v>29.734211968226155</v>
      </c>
      <c r="M13" s="15">
        <f>IF($B13="","",IFERROR(VLOOKUP(M$4&amp;$B$1&amp;$B$2,REDUCA!$1:$1048576,$C13,0)*$D13,"-"))</f>
        <v>27.013982458005227</v>
      </c>
      <c r="N13" s="15">
        <f>IF($B13="","",IFERROR(VLOOKUP(N$4&amp;$B$1&amp;$B$2,REDUCA!$1:$1048576,$C13,0)*$D13,"-"))</f>
        <v>24.898668845949224</v>
      </c>
      <c r="O13" s="15">
        <f>IF($B13="","",IFERROR(VLOOKUP(O$4&amp;$B$1&amp;$B$2,REDUCA!$1:$1048576,$C13,0)*$D13,"-"))</f>
        <v>23.577790143033127</v>
      </c>
      <c r="P13" s="15">
        <f>IF($B13="","",IFERROR(VLOOKUP(P$4&amp;$B$1&amp;$B$2,REDUCA!$1:$1048576,$C13,0)*$D13,"-"))</f>
        <v>19.739149217320591</v>
      </c>
      <c r="Q13" s="16"/>
      <c r="R13" s="16"/>
      <c r="S13" s="16"/>
      <c r="T13" s="16"/>
      <c r="U13" s="16"/>
      <c r="V13" s="17"/>
      <c r="W13" s="18"/>
      <c r="X13" s="19"/>
    </row>
    <row r="14" spans="2:24" ht="24.75" customHeight="1">
      <c r="B14" s="66" t="s">
        <v>196</v>
      </c>
      <c r="C14" s="67">
        <f>HLOOKUP($B14,REDUCA!$1:$2,2,0)</f>
        <v>51</v>
      </c>
      <c r="D14" s="67">
        <v>100</v>
      </c>
      <c r="E14" s="14"/>
      <c r="F14" s="14" t="s">
        <v>198</v>
      </c>
      <c r="G14" s="15">
        <f>IF($B14="","",IFERROR(VLOOKUP(G$4&amp;$B$1&amp;$B$2,REDUCA!$1:$1048576,$C14,0)*$D14,"-"))</f>
        <v>6.4872027487481336</v>
      </c>
      <c r="H14" s="15">
        <f>IF($B14="","",IFERROR(VLOOKUP(H$4&amp;$B$1&amp;$B$2,REDUCA!$1:$1048576,$C14,0)*$D14,"-"))</f>
        <v>8.7142465826050834</v>
      </c>
      <c r="I14" s="15">
        <f>IF($B14="","",IFERROR(VLOOKUP(I$4&amp;$B$1&amp;$B$2,REDUCA!$1:$1048576,$C14,0)*$D14,"-"))</f>
        <v>9.5934959349593498</v>
      </c>
      <c r="J14" s="15">
        <f>IF($B14="","",IFERROR(VLOOKUP(J$4&amp;$B$1&amp;$B$2,REDUCA!$1:$1048576,$C14,0)*$D14,"-"))</f>
        <v>12.973202682202489</v>
      </c>
      <c r="K14" s="15">
        <f>IF($B14="","",IFERROR(VLOOKUP(K$4&amp;$B$1&amp;$B$2,REDUCA!$1:$1048576,$C14,0)*$D14,"-"))</f>
        <v>7.638521284684459</v>
      </c>
      <c r="L14" s="15">
        <f>IF($B14="","",IFERROR(VLOOKUP(L$4&amp;$B$1&amp;$B$2,REDUCA!$1:$1048576,$C14,0)*$D14,"-"))</f>
        <v>14.87879575415692</v>
      </c>
      <c r="M14" s="15">
        <f>IF($B14="","",IFERROR(VLOOKUP(M$4&amp;$B$1&amp;$B$2,REDUCA!$1:$1048576,$C14,0)*$D14,"-"))</f>
        <v>13.508887491641467</v>
      </c>
      <c r="N14" s="15">
        <f>IF($B14="","",IFERROR(VLOOKUP(N$4&amp;$B$1&amp;$B$2,REDUCA!$1:$1048576,$C14,0)*$D14,"-"))</f>
        <v>13.055113911300278</v>
      </c>
      <c r="O14" s="15">
        <f>IF($B14="","",IFERROR(VLOOKUP(O$4&amp;$B$1&amp;$B$2,REDUCA!$1:$1048576,$C14,0)*$D14,"-"))</f>
        <v>16.532791678207616</v>
      </c>
      <c r="P14" s="15">
        <f>IF($B14="","",IFERROR(VLOOKUP(P$4&amp;$B$1&amp;$B$2,REDUCA!$1:$1048576,$C14,0)*$D14,"-"))</f>
        <v>15.847980200511765</v>
      </c>
      <c r="Q14" s="16"/>
      <c r="R14" s="16"/>
      <c r="S14" s="16"/>
      <c r="T14" s="16"/>
      <c r="U14" s="16"/>
      <c r="V14" s="17"/>
      <c r="W14" s="18"/>
      <c r="X14" s="19"/>
    </row>
    <row r="15" spans="2:24" ht="24.75" customHeight="1">
      <c r="B15" s="66" t="s">
        <v>197</v>
      </c>
      <c r="C15" s="67">
        <f>HLOOKUP($B15,REDUCA!$1:$2,2,0)</f>
        <v>52</v>
      </c>
      <c r="D15" s="67">
        <v>100</v>
      </c>
      <c r="E15" s="14"/>
      <c r="F15" s="14" t="s">
        <v>199</v>
      </c>
      <c r="G15" s="15">
        <f>IF($B15="","",IFERROR(VLOOKUP(G$4&amp;$B$1&amp;$B$2,REDUCA!$1:$1048576,$C15,0)*$D15,"-"))</f>
        <v>4.9049581758827347</v>
      </c>
      <c r="H15" s="15">
        <f>IF($B15="","",IFERROR(VLOOKUP(H$4&amp;$B$1&amp;$B$2,REDUCA!$1:$1048576,$C15,0)*$D15,"-"))</f>
        <v>6.2242093822622406</v>
      </c>
      <c r="I15" s="15">
        <f>IF($B15="","",IFERROR(VLOOKUP(I$4&amp;$B$1&amp;$B$2,REDUCA!$1:$1048576,$C15,0)*$D15,"-"))</f>
        <v>7.2473867595818824</v>
      </c>
      <c r="J15" s="15">
        <f>IF($B15="","",IFERROR(VLOOKUP(J$4&amp;$B$1&amp;$B$2,REDUCA!$1:$1048576,$C15,0)*$D15,"-"))</f>
        <v>8.0194296613645228</v>
      </c>
      <c r="K15" s="15">
        <f>IF($B15="","",IFERROR(VLOOKUP(K$4&amp;$B$1&amp;$B$2,REDUCA!$1:$1048576,$C15,0)*$D15,"-"))</f>
        <v>5.555288207043243</v>
      </c>
      <c r="L15" s="15">
        <f>IF($B15="","",IFERROR(VLOOKUP(L$4&amp;$B$1&amp;$B$2,REDUCA!$1:$1048576,$C15,0)*$D15,"-"))</f>
        <v>11.219482365890572</v>
      </c>
      <c r="M15" s="15">
        <f>IF($B15="","",IFERROR(VLOOKUP(M$4&amp;$B$1&amp;$B$2,REDUCA!$1:$1048576,$C15,0)*$D15,"-"))</f>
        <v>6.1608630996936036</v>
      </c>
      <c r="N15" s="15">
        <f>IF($B15="","",IFERROR(VLOOKUP(N$4&amp;$B$1&amp;$B$2,REDUCA!$1:$1048576,$C15,0)*$D15,"-"))</f>
        <v>8.3742334317569096</v>
      </c>
      <c r="O15" s="15">
        <f>IF($B15="","",IFERROR(VLOOKUP(O$4&amp;$B$1&amp;$B$2,REDUCA!$1:$1048576,$C15,0)*$D15,"-"))</f>
        <v>8.5320940920608539</v>
      </c>
      <c r="P15" s="15">
        <f>IF($B15="","",IFERROR(VLOOKUP(P$4&amp;$B$1&amp;$B$2,REDUCA!$1:$1048576,$C15,0)*$D15,"-"))</f>
        <v>8.4702471673401654</v>
      </c>
      <c r="Q15" s="16"/>
      <c r="R15" s="16"/>
      <c r="S15" s="16"/>
      <c r="T15" s="16"/>
      <c r="U15" s="16"/>
      <c r="V15" s="17"/>
      <c r="W15" s="18"/>
      <c r="X15" s="19"/>
    </row>
    <row r="16" spans="2:24" ht="24.75" customHeight="1">
      <c r="B16" s="66" t="s">
        <v>104</v>
      </c>
      <c r="C16" s="67">
        <f>HLOOKUP($B16,REDUCA!$1:$2,2,0)</f>
        <v>44</v>
      </c>
      <c r="D16" s="67">
        <v>100</v>
      </c>
      <c r="E16" s="14"/>
      <c r="F16" s="14" t="s">
        <v>108</v>
      </c>
      <c r="G16" s="15">
        <f>IF($B16="","",IFERROR(VLOOKUP(G$4&amp;$B$1&amp;$B$2,REDUCA!$1:$1048576,$C16,0)*$D16,"-"))</f>
        <v>23.609986025249295</v>
      </c>
      <c r="H16" s="15">
        <f>IF($B16="","",IFERROR(VLOOKUP(H$4&amp;$B$1&amp;$B$2,REDUCA!$1:$1048576,$C16,0)*$D16,"-"))</f>
        <v>24.368146591692117</v>
      </c>
      <c r="I16" s="15">
        <f>IF($B16="","",IFERROR(VLOOKUP(I$4&amp;$B$1&amp;$B$2,REDUCA!$1:$1048576,$C16,0)*$D16,"-"))</f>
        <v>29.715098523197923</v>
      </c>
      <c r="J16" s="15">
        <f>IF($B16="","",IFERROR(VLOOKUP(J$4&amp;$B$1&amp;$B$2,REDUCA!$1:$1048576,$C16,0)*$D16,"-"))</f>
        <v>31.131300514101646</v>
      </c>
      <c r="K16" s="15">
        <f>IF($B16="","",IFERROR(VLOOKUP(K$4&amp;$B$1&amp;$B$2,REDUCA!$1:$1048576,$C16,0)*$D16,"-"))</f>
        <v>25.402964844370089</v>
      </c>
      <c r="L16" s="15">
        <f>IF($B16="","",IFERROR(VLOOKUP(L$4&amp;$B$1&amp;$B$2,REDUCA!$1:$1048576,$C16,0)*$D16,"-"))</f>
        <v>34.175503476049315</v>
      </c>
      <c r="M16" s="15">
        <f>IF($B16="","",IFERROR(VLOOKUP(M$4&amp;$B$1&amp;$B$2,REDUCA!$1:$1048576,$C16,0)*$D16,"-"))</f>
        <v>29.730285208372859</v>
      </c>
      <c r="N16" s="15">
        <f>IF($B16="","",IFERROR(VLOOKUP(N$4&amp;$B$1&amp;$B$2,REDUCA!$1:$1048576,$C16,0)*$D16,"-"))</f>
        <v>28.045579688960707</v>
      </c>
      <c r="O16" s="15">
        <f>IF($B16="","",IFERROR(VLOOKUP(O$4&amp;$B$1&amp;$B$2,REDUCA!$1:$1048576,$C16,0)*$D16,"-"))</f>
        <v>33.151441026123493</v>
      </c>
      <c r="P16" s="15">
        <f>IF($B16="","",IFERROR(VLOOKUP(P$4&amp;$B$1&amp;$B$2,REDUCA!$1:$1048576,$C16,0)*$D16,"-"))</f>
        <v>30.444365274414732</v>
      </c>
      <c r="Q16" s="16"/>
      <c r="R16" s="16"/>
      <c r="S16" s="16"/>
      <c r="T16" s="16"/>
      <c r="U16" s="16"/>
      <c r="V16" s="17"/>
      <c r="W16" s="18"/>
      <c r="X16" s="19"/>
    </row>
    <row r="17" spans="2:24" ht="24.75" customHeight="1">
      <c r="B17" s="66" t="s">
        <v>105</v>
      </c>
      <c r="C17" s="67">
        <f>HLOOKUP($B17,REDUCA!$1:$2,2,0)</f>
        <v>45</v>
      </c>
      <c r="D17" s="67">
        <v>100</v>
      </c>
      <c r="E17" s="14"/>
      <c r="F17" s="14" t="s">
        <v>109</v>
      </c>
      <c r="G17" s="15">
        <f>IF($B17="","",IFERROR(VLOOKUP(G$4&amp;$B$1&amp;$B$2,REDUCA!$1:$1048576,$C17,0)*$D17,"-"))</f>
        <v>8.1847035694829344</v>
      </c>
      <c r="H17" s="15">
        <f>IF($B17="","",IFERROR(VLOOKUP(H$4&amp;$B$1&amp;$B$2,REDUCA!$1:$1048576,$C17,0)*$D17,"-"))</f>
        <v>10.785956733673045</v>
      </c>
      <c r="I17" s="15">
        <f>IF($B17="","",IFERROR(VLOOKUP(I$4&amp;$B$1&amp;$B$2,REDUCA!$1:$1048576,$C17,0)*$D17,"-"))</f>
        <v>10.038349440098175</v>
      </c>
      <c r="J17" s="15">
        <f>IF($B17="","",IFERROR(VLOOKUP(J$4&amp;$B$1&amp;$B$2,REDUCA!$1:$1048576,$C17,0)*$D17,"-"))</f>
        <v>13.362950838837904</v>
      </c>
      <c r="K17" s="15">
        <f>IF($B17="","",IFERROR(VLOOKUP(K$4&amp;$B$1&amp;$B$2,REDUCA!$1:$1048576,$C17,0)*$D17,"-"))</f>
        <v>9.5447718364206953</v>
      </c>
      <c r="L17" s="15">
        <f>IF($B17="","",IFERROR(VLOOKUP(L$4&amp;$B$1&amp;$B$2,REDUCA!$1:$1048576,$C17,0)*$D17,"-"))</f>
        <v>13.857148027387254</v>
      </c>
      <c r="M17" s="15">
        <f>IF($B17="","",IFERROR(VLOOKUP(M$4&amp;$B$1&amp;$B$2,REDUCA!$1:$1048576,$C17,0)*$D17,"-"))</f>
        <v>10.510339594004932</v>
      </c>
      <c r="N17" s="15">
        <f>IF($B17="","",IFERROR(VLOOKUP(N$4&amp;$B$1&amp;$B$2,REDUCA!$1:$1048576,$C17,0)*$D17,"-"))</f>
        <v>14.7443290424346</v>
      </c>
      <c r="O17" s="15">
        <f>IF($B17="","",IFERROR(VLOOKUP(O$4&amp;$B$1&amp;$B$2,REDUCA!$1:$1048576,$C17,0)*$D17,"-"))</f>
        <v>10.86928494022294</v>
      </c>
      <c r="P17" s="15">
        <f>IF($B17="","",IFERROR(VLOOKUP(P$4&amp;$B$1&amp;$B$2,REDUCA!$1:$1048576,$C17,0)*$D17,"-"))</f>
        <v>14.868030940721106</v>
      </c>
      <c r="Q17" s="16"/>
      <c r="R17" s="16"/>
      <c r="S17" s="16"/>
      <c r="T17" s="16"/>
      <c r="U17" s="16"/>
      <c r="V17" s="17"/>
      <c r="W17" s="18"/>
      <c r="X17" s="19"/>
    </row>
    <row r="18" spans="2:24" ht="24.75" customHeight="1">
      <c r="B18" s="66" t="s">
        <v>106</v>
      </c>
      <c r="C18" s="67">
        <f>HLOOKUP($B18,REDUCA!$1:$2,2,0)</f>
        <v>46</v>
      </c>
      <c r="D18" s="67">
        <v>100</v>
      </c>
      <c r="E18" s="14"/>
      <c r="F18" s="14" t="s">
        <v>188</v>
      </c>
      <c r="G18" s="15">
        <f>IF($B18="","",IFERROR(VLOOKUP(G$4&amp;$B$1&amp;$B$2,REDUCA!$1:$1048576,$C18,0)*$D18,"-"))</f>
        <v>83.966236764602471</v>
      </c>
      <c r="H18" s="15">
        <f>IF($B18="","",IFERROR(VLOOKUP(H$4&amp;$B$1&amp;$B$2,REDUCA!$1:$1048576,$C18,0)*$D18,"-"))</f>
        <v>81.437068336187252</v>
      </c>
      <c r="I18" s="15">
        <f>IF($B18="","",IFERROR(VLOOKUP(I$4&amp;$B$1&amp;$B$2,REDUCA!$1:$1048576,$C18,0)*$D18,"-"))</f>
        <v>82.689950286732667</v>
      </c>
      <c r="J18" s="15">
        <f>IF($B18="","",IFERROR(VLOOKUP(J$4&amp;$B$1&amp;$B$2,REDUCA!$1:$1048576,$C18,0)*$D18,"-"))</f>
        <v>81.873957532195845</v>
      </c>
      <c r="K18" s="15">
        <f>IF($B18="","",IFERROR(VLOOKUP(K$4&amp;$B$1&amp;$B$2,REDUCA!$1:$1048576,$C18,0)*$D18,"-"))</f>
        <v>82.608709203367994</v>
      </c>
      <c r="L18" s="15">
        <f>IF($B18="","",IFERROR(VLOOKUP(L$4&amp;$B$1&amp;$B$2,REDUCA!$1:$1048576,$C18,0)*$D18,"-"))</f>
        <v>81.216508308191109</v>
      </c>
      <c r="M18" s="15">
        <f>IF($B18="","",IFERROR(VLOOKUP(M$4&amp;$B$1&amp;$B$2,REDUCA!$1:$1048576,$C18,0)*$D18,"-"))</f>
        <v>83.005691132250931</v>
      </c>
      <c r="N18" s="15">
        <f>IF($B18="","",IFERROR(VLOOKUP(N$4&amp;$B$1&amp;$B$2,REDUCA!$1:$1048576,$C18,0)*$D18,"-"))</f>
        <v>83.513600128189722</v>
      </c>
      <c r="O18" s="15">
        <f>IF($B18="","",IFERROR(VLOOKUP(O$4&amp;$B$1&amp;$B$2,REDUCA!$1:$1048576,$C18,0)*$D18,"-"))</f>
        <v>82.759145059112058</v>
      </c>
      <c r="P18" s="15">
        <f>IF($B18="","",IFERROR(VLOOKUP(P$4&amp;$B$1&amp;$B$2,REDUCA!$1:$1048576,$C18,0)*$D18,"-"))</f>
        <v>82.713564647781254</v>
      </c>
      <c r="Q18" s="16"/>
      <c r="R18" s="16"/>
      <c r="S18" s="16"/>
      <c r="T18" s="16"/>
      <c r="U18" s="16"/>
      <c r="V18" s="17"/>
      <c r="W18" s="18"/>
      <c r="X18" s="19"/>
    </row>
    <row r="19" spans="2:24" ht="24.75" customHeight="1">
      <c r="B19" s="66" t="s">
        <v>107</v>
      </c>
      <c r="C19" s="67">
        <f>HLOOKUP($B19,REDUCA!$1:$2,2,0)</f>
        <v>47</v>
      </c>
      <c r="D19" s="67">
        <v>100</v>
      </c>
      <c r="E19" s="20"/>
      <c r="F19" s="20" t="s">
        <v>189</v>
      </c>
      <c r="G19" s="21">
        <f>IF($B19="","",IFERROR(VLOOKUP(G$4&amp;$B$1&amp;$B$2,REDUCA!$1:$1048576,$C19,0)*$D19,"-"))</f>
        <v>12.918159660103498</v>
      </c>
      <c r="H19" s="21">
        <f>IF($B19="","",IFERROR(VLOOKUP(H$4&amp;$B$1&amp;$B$2,REDUCA!$1:$1048576,$C19,0)*$D19,"-"))</f>
        <v>16.192880764068075</v>
      </c>
      <c r="I19" s="21">
        <f>IF($B19="","",IFERROR(VLOOKUP(I$4&amp;$B$1&amp;$B$2,REDUCA!$1:$1048576,$C19,0)*$D19,"-"))</f>
        <v>14.871123933849335</v>
      </c>
      <c r="J19" s="21">
        <f>IF($B19="","",IFERROR(VLOOKUP(J$4&amp;$B$1&amp;$B$2,REDUCA!$1:$1048576,$C19,0)*$D19,"-"))</f>
        <v>16.389255499957272</v>
      </c>
      <c r="K19" s="21">
        <f>IF($B19="","",IFERROR(VLOOKUP(K$4&amp;$B$1&amp;$B$2,REDUCA!$1:$1048576,$C19,0)*$D19,"-"))</f>
        <v>15.217496326101898</v>
      </c>
      <c r="L19" s="21">
        <f>IF($B19="","",IFERROR(VLOOKUP(L$4&amp;$B$1&amp;$B$2,REDUCA!$1:$1048576,$C19,0)*$D19,"-"))</f>
        <v>17.474541489491731</v>
      </c>
      <c r="M19" s="21">
        <f>IF($B19="","",IFERROR(VLOOKUP(M$4&amp;$B$1&amp;$B$2,REDUCA!$1:$1048576,$C19,0)*$D19,"-"))</f>
        <v>15.7044573612447</v>
      </c>
      <c r="N19" s="21">
        <f>IF($B19="","",IFERROR(VLOOKUP(N$4&amp;$B$1&amp;$B$2,REDUCA!$1:$1048576,$C19,0)*$D19,"-"))</f>
        <v>14.821268811173871</v>
      </c>
      <c r="O19" s="21">
        <f>IF($B19="","",IFERROR(VLOOKUP(O$4&amp;$B$1&amp;$B$2,REDUCA!$1:$1048576,$C19,0)*$D19,"-"))</f>
        <v>15.979506525945242</v>
      </c>
      <c r="P19" s="21">
        <f>IF($B19="","",IFERROR(VLOOKUP(P$4&amp;$B$1&amp;$B$2,REDUCA!$1:$1048576,$C19,0)*$D19,"-"))</f>
        <v>16.133441802934122</v>
      </c>
      <c r="Q19" s="16"/>
      <c r="R19" s="16"/>
      <c r="S19" s="16"/>
      <c r="T19" s="16"/>
      <c r="U19" s="16"/>
      <c r="V19" s="17"/>
      <c r="W19" s="18"/>
      <c r="X19" s="19"/>
    </row>
    <row r="20" spans="2:24" ht="20.100000000000001" customHeight="1">
      <c r="C20" s="67"/>
      <c r="D20" s="67"/>
      <c r="E20" s="11" t="s">
        <v>184</v>
      </c>
      <c r="F20" s="11"/>
      <c r="G20" s="12" t="str">
        <f>IF($B20="","",IFERROR(VLOOKUP(G$4&amp;$B$1&amp;$B$2,REDUCA!$1:$1048576,$C20,0)*$D20,"-"))</f>
        <v/>
      </c>
      <c r="H20" s="12" t="str">
        <f>IF($B20="","",IFERROR(VLOOKUP(H$4&amp;$B$1&amp;$B$2,REDUCA!$1:$1048576,$C20,0)*$D20,"-"))</f>
        <v/>
      </c>
      <c r="I20" s="12" t="str">
        <f>IF($B20="","",IFERROR(VLOOKUP(I$4&amp;$B$1&amp;$B$2,REDUCA!$1:$1048576,$C20,0)*$D20,"-"))</f>
        <v/>
      </c>
      <c r="J20" s="12" t="str">
        <f>IF($B20="","",IFERROR(VLOOKUP(J$4&amp;$B$1&amp;$B$2,REDUCA!$1:$1048576,$C20,0)*$D20,"-"))</f>
        <v/>
      </c>
      <c r="K20" s="12" t="str">
        <f>IF($B20="","",IFERROR(VLOOKUP(K$4&amp;$B$1&amp;$B$2,REDUCA!$1:$1048576,$C20,0)*$D20,"-"))</f>
        <v/>
      </c>
      <c r="L20" s="12" t="str">
        <f>IF($B20="","",IFERROR(VLOOKUP(L$4&amp;$B$1&amp;$B$2,REDUCA!$1:$1048576,$C20,0)*$D20,"-"))</f>
        <v/>
      </c>
      <c r="M20" s="13" t="str">
        <f>IF($B20="","",IFERROR(VLOOKUP(M$4&amp;$B$1&amp;$B$2,REDUCA!$1:$1048576,$C20,0)*$D20,"-"))</f>
        <v/>
      </c>
      <c r="N20" s="13" t="str">
        <f>IF($B20="","",IFERROR(VLOOKUP(N$4&amp;$B$1&amp;$B$2,REDUCA!$1:$1048576,$C20,0)*$D20,"-"))</f>
        <v/>
      </c>
      <c r="O20" s="13" t="str">
        <f>IF($B20="","",IFERROR(VLOOKUP(O$4&amp;$B$1&amp;$B$2,REDUCA!$1:$1048576,$C20,0)*$D20,"-"))</f>
        <v/>
      </c>
      <c r="P20" s="13" t="str">
        <f>IF($B20="","",IFERROR(VLOOKUP(P$4&amp;$B$1&amp;$B$2,REDUCA!$1:$1048576,$C20,0)*$D20,"-"))</f>
        <v/>
      </c>
      <c r="Q20" s="8"/>
      <c r="R20" s="8"/>
      <c r="S20" s="8"/>
      <c r="V20" s="9"/>
      <c r="W20" s="10"/>
      <c r="X20" s="10"/>
    </row>
    <row r="21" spans="2:24" ht="20.100000000000001" customHeight="1">
      <c r="B21" s="66" t="s">
        <v>31</v>
      </c>
      <c r="C21" s="67">
        <f>HLOOKUP($B21,REDUCA!$1:$2,2,0)</f>
        <v>71</v>
      </c>
      <c r="D21" s="67">
        <v>100</v>
      </c>
      <c r="E21" s="14"/>
      <c r="F21" s="14" t="s">
        <v>70</v>
      </c>
      <c r="G21" s="15">
        <f>IF($B21="","",IFERROR(VLOOKUP(G$4&amp;$B$1&amp;$B$2,REDUCA!$1:$1048576,$C21,0)*$D21,"-"))</f>
        <v>84.101422862309846</v>
      </c>
      <c r="H21" s="15">
        <f>IF($B21="","",IFERROR(VLOOKUP(H$4&amp;$B$1&amp;$B$2,REDUCA!$1:$1048576,$C21,0)*$D21,"-"))</f>
        <v>86.903522923613806</v>
      </c>
      <c r="I21" s="15">
        <f>IF($B21="","",IFERROR(VLOOKUP(I$4&amp;$B$1&amp;$B$2,REDUCA!$1:$1048576,$C21,0)*$D21,"-"))</f>
        <v>88.710624858970746</v>
      </c>
      <c r="J21" s="15">
        <f>IF($B21="","",IFERROR(VLOOKUP(J$4&amp;$B$1&amp;$B$2,REDUCA!$1:$1048576,$C21,0)*$D21,"-"))</f>
        <v>88.07099985464653</v>
      </c>
      <c r="K21" s="15">
        <f>IF($B21="","",IFERROR(VLOOKUP(K$4&amp;$B$1&amp;$B$2,REDUCA!$1:$1048576,$C21,0)*$D21,"-"))</f>
        <v>89.935355641487988</v>
      </c>
      <c r="L21" s="15">
        <f>IF($B21="","",IFERROR(VLOOKUP(L$4&amp;$B$1&amp;$B$2,REDUCA!$1:$1048576,$C21,0)*$D21,"-"))</f>
        <v>92.527252204251425</v>
      </c>
      <c r="M21" s="15">
        <f>IF($B21="","",IFERROR(VLOOKUP(M$4&amp;$B$1&amp;$B$2,REDUCA!$1:$1048576,$C21,0)*$D21,"-"))</f>
        <v>90.36293006490358</v>
      </c>
      <c r="N21" s="15">
        <f>IF($B21="","",IFERROR(VLOOKUP(N$4&amp;$B$1&amp;$B$2,REDUCA!$1:$1048576,$C21,0)*$D21,"-"))</f>
        <v>88.40436110362262</v>
      </c>
      <c r="O21" s="15">
        <f>IF($B21="","",IFERROR(VLOOKUP(O$4&amp;$B$1&amp;$B$2,REDUCA!$1:$1048576,$C21,0)*$D21,"-"))</f>
        <v>90.938534480623659</v>
      </c>
      <c r="P21" s="15">
        <f>IF($B21="","",IFERROR(VLOOKUP(P$4&amp;$B$1&amp;$B$2,REDUCA!$1:$1048576,$C21,0)*$D21,"-"))</f>
        <v>88.561646864780926</v>
      </c>
      <c r="Q21" s="16"/>
      <c r="R21" s="16"/>
      <c r="S21" s="16"/>
      <c r="T21" s="16"/>
      <c r="U21" s="16"/>
      <c r="V21" s="17"/>
      <c r="W21" s="18"/>
      <c r="X21" s="19"/>
    </row>
    <row r="22" spans="2:24" ht="20.100000000000001" customHeight="1">
      <c r="B22" s="66" t="s">
        <v>32</v>
      </c>
      <c r="C22" s="67">
        <f>HLOOKUP($B22,REDUCA!$1:$2,2,0)</f>
        <v>72</v>
      </c>
      <c r="D22" s="67">
        <v>100</v>
      </c>
      <c r="E22" s="14"/>
      <c r="F22" s="14" t="s">
        <v>71</v>
      </c>
      <c r="G22" s="15">
        <f>IF($B22="","",IFERROR(VLOOKUP(G$4&amp;$B$1&amp;$B$2,REDUCA!$1:$1048576,$C22,0)*$D22,"-"))</f>
        <v>125.5360344764222</v>
      </c>
      <c r="H22" s="15">
        <f>IF($B22="","",IFERROR(VLOOKUP(H$4&amp;$B$1&amp;$B$2,REDUCA!$1:$1048576,$C22,0)*$D22,"-"))</f>
        <v>123.03596432699626</v>
      </c>
      <c r="I22" s="15">
        <f>IF($B22="","",IFERROR(VLOOKUP(I$4&amp;$B$1&amp;$B$2,REDUCA!$1:$1048576,$C22,0)*$D22,"-"))</f>
        <v>124.47477033924832</v>
      </c>
      <c r="J22" s="15">
        <f>IF($B22="","",IFERROR(VLOOKUP(J$4&amp;$B$1&amp;$B$2,REDUCA!$1:$1048576,$C22,0)*$D22,"-"))</f>
        <v>121.89215525303216</v>
      </c>
      <c r="K22" s="15">
        <f>IF($B22="","",IFERROR(VLOOKUP(K$4&amp;$B$1&amp;$B$2,REDUCA!$1:$1048576,$C22,0)*$D22,"-"))</f>
        <v>125.89142170401182</v>
      </c>
      <c r="L22" s="15">
        <f>IF($B22="","",IFERROR(VLOOKUP(L$4&amp;$B$1&amp;$B$2,REDUCA!$1:$1048576,$C22,0)*$D22,"-"))</f>
        <v>125.74160946959813</v>
      </c>
      <c r="M22" s="15">
        <f>IF($B22="","",IFERROR(VLOOKUP(M$4&amp;$B$1&amp;$B$2,REDUCA!$1:$1048576,$C22,0)*$D22,"-"))</f>
        <v>121.10398199653616</v>
      </c>
      <c r="N22" s="15">
        <f>IF($B22="","",IFERROR(VLOOKUP(N$4&amp;$B$1&amp;$B$2,REDUCA!$1:$1048576,$C22,0)*$D22,"-"))</f>
        <v>122.17073234229778</v>
      </c>
      <c r="O22" s="15">
        <f>IF($B22="","",IFERROR(VLOOKUP(O$4&amp;$B$1&amp;$B$2,REDUCA!$1:$1048576,$C22,0)*$D22,"-"))</f>
        <v>121.32875578557754</v>
      </c>
      <c r="P22" s="15">
        <f>IF($B22="","",IFERROR(VLOOKUP(P$4&amp;$B$1&amp;$B$2,REDUCA!$1:$1048576,$C22,0)*$D22,"-"))</f>
        <v>123.9855933887192</v>
      </c>
      <c r="Q22" s="16"/>
      <c r="R22" s="16"/>
      <c r="S22" s="16"/>
      <c r="T22" s="16"/>
      <c r="U22" s="16"/>
      <c r="V22" s="17"/>
      <c r="W22" s="18"/>
      <c r="X22" s="19"/>
    </row>
    <row r="23" spans="2:24" ht="20.100000000000001" customHeight="1">
      <c r="B23" s="66" t="s">
        <v>33</v>
      </c>
      <c r="C23" s="67">
        <f>HLOOKUP($B23,REDUCA!$1:$2,2,0)</f>
        <v>73</v>
      </c>
      <c r="D23" s="67">
        <v>100</v>
      </c>
      <c r="E23" s="14"/>
      <c r="F23" s="14" t="s">
        <v>72</v>
      </c>
      <c r="G23" s="15">
        <f>IF($B23="","",IFERROR(VLOOKUP(G$4&amp;$B$1&amp;$B$2,REDUCA!$1:$1048576,$C23,0)*$D23,"-"))</f>
        <v>88.914954177223109</v>
      </c>
      <c r="H23" s="15">
        <f>IF($B23="","",IFERROR(VLOOKUP(H$4&amp;$B$1&amp;$B$2,REDUCA!$1:$1048576,$C23,0)*$D23,"-"))</f>
        <v>92.35473713427065</v>
      </c>
      <c r="I23" s="15">
        <f>IF($B23="","",IFERROR(VLOOKUP(I$4&amp;$B$1&amp;$B$2,REDUCA!$1:$1048576,$C23,0)*$D23,"-"))</f>
        <v>96.426492719273867</v>
      </c>
      <c r="J23" s="15">
        <f>IF($B23="","",IFERROR(VLOOKUP(J$4&amp;$B$1&amp;$B$2,REDUCA!$1:$1048576,$C23,0)*$D23,"-"))</f>
        <v>98.225726272166796</v>
      </c>
      <c r="K23" s="15">
        <f>IF($B23="","",IFERROR(VLOOKUP(K$4&amp;$B$1&amp;$B$2,REDUCA!$1:$1048576,$C23,0)*$D23,"-"))</f>
        <v>88.462204769879307</v>
      </c>
      <c r="L23" s="15">
        <f>IF($B23="","",IFERROR(VLOOKUP(L$4&amp;$B$1&amp;$B$2,REDUCA!$1:$1048576,$C23,0)*$D23,"-"))</f>
        <v>97.003860934766749</v>
      </c>
      <c r="M23" s="15">
        <f>IF($B23="","",IFERROR(VLOOKUP(M$4&amp;$B$1&amp;$B$2,REDUCA!$1:$1048576,$C23,0)*$D23,"-"))</f>
        <v>104.5743463502351</v>
      </c>
      <c r="N23" s="15">
        <f>IF($B23="","",IFERROR(VLOOKUP(N$4&amp;$B$1&amp;$B$2,REDUCA!$1:$1048576,$C23,0)*$D23,"-"))</f>
        <v>94.712271824436726</v>
      </c>
      <c r="O23" s="15">
        <f>IF($B23="","",IFERROR(VLOOKUP(O$4&amp;$B$1&amp;$B$2,REDUCA!$1:$1048576,$C23,0)*$D23,"-"))</f>
        <v>89.09219615788318</v>
      </c>
      <c r="P23" s="15">
        <f>IF($B23="","",IFERROR(VLOOKUP(P$4&amp;$B$1&amp;$B$2,REDUCA!$1:$1048576,$C23,0)*$D23,"-"))</f>
        <v>70.217716537020678</v>
      </c>
      <c r="Q23" s="16"/>
      <c r="R23" s="16"/>
      <c r="S23" s="16"/>
      <c r="T23" s="16"/>
      <c r="U23" s="16"/>
      <c r="V23" s="17"/>
      <c r="W23" s="18"/>
      <c r="X23" s="19"/>
    </row>
    <row r="24" spans="2:24" ht="20.100000000000001" customHeight="1">
      <c r="B24" s="66" t="s">
        <v>34</v>
      </c>
      <c r="C24" s="67">
        <f>HLOOKUP($B24,REDUCA!$1:$2,2,0)</f>
        <v>74</v>
      </c>
      <c r="D24" s="67">
        <v>100</v>
      </c>
      <c r="E24" s="14"/>
      <c r="F24" s="14" t="s">
        <v>73</v>
      </c>
      <c r="G24" s="15">
        <f>IF($B24="","",IFERROR(VLOOKUP(G$4&amp;$B$1&amp;$B$2,REDUCA!$1:$1048576,$C24,0)*$D24,"-"))</f>
        <v>21.755422742314408</v>
      </c>
      <c r="H24" s="15">
        <f>IF($B24="","",IFERROR(VLOOKUP(H$4&amp;$B$1&amp;$B$2,REDUCA!$1:$1048576,$C24,0)*$D24,"-"))</f>
        <v>27.336203920926234</v>
      </c>
      <c r="I24" s="15">
        <f>IF($B24="","",IFERROR(VLOOKUP(I$4&amp;$B$1&amp;$B$2,REDUCA!$1:$1048576,$C24,0)*$D24,"-"))</f>
        <v>28.250948730139296</v>
      </c>
      <c r="J24" s="15">
        <f>IF($B24="","",IFERROR(VLOOKUP(J$4&amp;$B$1&amp;$B$2,REDUCA!$1:$1048576,$C24,0)*$D24,"-"))</f>
        <v>28.146077450193779</v>
      </c>
      <c r="K24" s="15">
        <f>IF($B24="","",IFERROR(VLOOKUP(K$4&amp;$B$1&amp;$B$2,REDUCA!$1:$1048576,$C24,0)*$D24,"-"))</f>
        <v>30.327498319682611</v>
      </c>
      <c r="L24" s="15">
        <f>IF($B24="","",IFERROR(VLOOKUP(L$4&amp;$B$1&amp;$B$2,REDUCA!$1:$1048576,$C24,0)*$D24,"-"))</f>
        <v>36.722065113698449</v>
      </c>
      <c r="M24" s="15">
        <f>IF($B24="","",IFERROR(VLOOKUP(M$4&amp;$B$1&amp;$B$2,REDUCA!$1:$1048576,$C24,0)*$D24,"-"))</f>
        <v>32.661385051273562</v>
      </c>
      <c r="N24" s="15">
        <f>IF($B24="","",IFERROR(VLOOKUP(N$4&amp;$B$1&amp;$B$2,REDUCA!$1:$1048576,$C24,0)*$D24,"-"))</f>
        <v>36.556670153842887</v>
      </c>
      <c r="O24" s="15">
        <f>IF($B24="","",IFERROR(VLOOKUP(O$4&amp;$B$1&amp;$B$2,REDUCA!$1:$1048576,$C24,0)*$D24,"-"))</f>
        <v>39.02986834104756</v>
      </c>
      <c r="P24" s="15">
        <f>IF($B24="","",IFERROR(VLOOKUP(P$4&amp;$B$1&amp;$B$2,REDUCA!$1:$1048576,$C24,0)*$D24,"-"))</f>
        <v>35.592490748355267</v>
      </c>
      <c r="Q24" s="16"/>
      <c r="R24" s="16"/>
      <c r="S24" s="16"/>
      <c r="T24" s="16"/>
      <c r="U24" s="16"/>
      <c r="V24" s="17"/>
      <c r="W24" s="18"/>
      <c r="X24" s="19"/>
    </row>
    <row r="25" spans="2:24" ht="20.100000000000001" customHeight="1">
      <c r="B25" s="66" t="s">
        <v>35</v>
      </c>
      <c r="C25" s="67">
        <f>HLOOKUP($B25,REDUCA!$1:$2,2,0)</f>
        <v>75</v>
      </c>
      <c r="D25" s="67">
        <v>100</v>
      </c>
      <c r="E25" s="14"/>
      <c r="F25" s="14" t="s">
        <v>74</v>
      </c>
      <c r="G25" s="15">
        <f>IF($B25="","",IFERROR(VLOOKUP(G$4&amp;$B$1&amp;$B$2,REDUCA!$1:$1048576,$C25,0)*$D25,"-"))</f>
        <v>72.270535927624707</v>
      </c>
      <c r="H25" s="15">
        <f>IF($B25="","",IFERROR(VLOOKUP(H$4&amp;$B$1&amp;$B$2,REDUCA!$1:$1048576,$C25,0)*$D25,"-"))</f>
        <v>74.761630800855869</v>
      </c>
      <c r="I25" s="15">
        <f>IF($B25="","",IFERROR(VLOOKUP(I$4&amp;$B$1&amp;$B$2,REDUCA!$1:$1048576,$C25,0)*$D25,"-"))</f>
        <v>74.754963088017789</v>
      </c>
      <c r="J25" s="15">
        <f>IF($B25="","",IFERROR(VLOOKUP(J$4&amp;$B$1&amp;$B$2,REDUCA!$1:$1048576,$C25,0)*$D25,"-"))</f>
        <v>75.464953859134752</v>
      </c>
      <c r="K25" s="15">
        <f>IF($B25="","",IFERROR(VLOOKUP(K$4&amp;$B$1&amp;$B$2,REDUCA!$1:$1048576,$C25,0)*$D25,"-"))</f>
        <v>76.161639264621655</v>
      </c>
      <c r="L25" s="15">
        <f>IF($B25="","",IFERROR(VLOOKUP(L$4&amp;$B$1&amp;$B$2,REDUCA!$1:$1048576,$C25,0)*$D25,"-"))</f>
        <v>76.867660717621646</v>
      </c>
      <c r="M25" s="15">
        <f>IF($B25="","",IFERROR(VLOOKUP(M$4&amp;$B$1&amp;$B$2,REDUCA!$1:$1048576,$C25,0)*$D25,"-"))</f>
        <v>75.421190847380416</v>
      </c>
      <c r="N25" s="15">
        <f>IF($B25="","",IFERROR(VLOOKUP(N$4&amp;$B$1&amp;$B$2,REDUCA!$1:$1048576,$C25,0)*$D25,"-"))</f>
        <v>73.677195246450083</v>
      </c>
      <c r="O25" s="15">
        <f>IF($B25="","",IFERROR(VLOOKUP(O$4&amp;$B$1&amp;$B$2,REDUCA!$1:$1048576,$C25,0)*$D25,"-"))</f>
        <v>76.727379127718137</v>
      </c>
      <c r="P25" s="15">
        <f>IF($B25="","",IFERROR(VLOOKUP(P$4&amp;$B$1&amp;$B$2,REDUCA!$1:$1048576,$C25,0)*$D25,"-"))</f>
        <v>75.852192168911344</v>
      </c>
      <c r="Q25" s="16"/>
      <c r="R25" s="16"/>
      <c r="S25" s="16"/>
      <c r="T25" s="16"/>
      <c r="U25" s="16"/>
      <c r="V25" s="17"/>
      <c r="W25" s="18"/>
      <c r="X25" s="19"/>
    </row>
    <row r="26" spans="2:24" ht="20.100000000000001" customHeight="1">
      <c r="B26" s="66" t="s">
        <v>36</v>
      </c>
      <c r="C26" s="67">
        <f>HLOOKUP($B26,REDUCA!$1:$2,2,0)</f>
        <v>76</v>
      </c>
      <c r="D26" s="67">
        <v>100</v>
      </c>
      <c r="E26" s="14"/>
      <c r="F26" s="14" t="s">
        <v>75</v>
      </c>
      <c r="G26" s="15">
        <f>IF($B26="","",IFERROR(VLOOKUP(G$4&amp;$B$1&amp;$B$2,REDUCA!$1:$1048576,$C26,0)*$D26,"-"))</f>
        <v>91.859626183047666</v>
      </c>
      <c r="H26" s="15">
        <f>IF($B26="","",IFERROR(VLOOKUP(H$4&amp;$B$1&amp;$B$2,REDUCA!$1:$1048576,$C26,0)*$D26,"-"))</f>
        <v>92.145548862429635</v>
      </c>
      <c r="I26" s="15">
        <f>IF($B26="","",IFERROR(VLOOKUP(I$4&amp;$B$1&amp;$B$2,REDUCA!$1:$1048576,$C26,0)*$D26,"-"))</f>
        <v>93.047119130464679</v>
      </c>
      <c r="J26" s="15">
        <f>IF($B26="","",IFERROR(VLOOKUP(J$4&amp;$B$1&amp;$B$2,REDUCA!$1:$1048576,$C26,0)*$D26,"-"))</f>
        <v>92.248056481607065</v>
      </c>
      <c r="K26" s="15">
        <f>IF($B26="","",IFERROR(VLOOKUP(K$4&amp;$B$1&amp;$B$2,REDUCA!$1:$1048576,$C26,0)*$D26,"-"))</f>
        <v>93.718179267309154</v>
      </c>
      <c r="L26" s="15">
        <f>IF($B26="","",IFERROR(VLOOKUP(L$4&amp;$B$1&amp;$B$2,REDUCA!$1:$1048576,$C26,0)*$D26,"-"))</f>
        <v>94.986359675046103</v>
      </c>
      <c r="M26" s="15">
        <f>IF($B26="","",IFERROR(VLOOKUP(M$4&amp;$B$1&amp;$B$2,REDUCA!$1:$1048576,$C26,0)*$D26,"-"))</f>
        <v>95.393314309296969</v>
      </c>
      <c r="N26" s="15">
        <f>IF($B26="","",IFERROR(VLOOKUP(N$4&amp;$B$1&amp;$B$2,REDUCA!$1:$1048576,$C26,0)*$D26,"-"))</f>
        <v>94.342208519137003</v>
      </c>
      <c r="O26" s="15">
        <f>IF($B26="","",IFERROR(VLOOKUP(O$4&amp;$B$1&amp;$B$2,REDUCA!$1:$1048576,$C26,0)*$D26,"-"))</f>
        <v>94.552232708982345</v>
      </c>
      <c r="P26" s="15">
        <f>IF($B26="","",IFERROR(VLOOKUP(P$4&amp;$B$1&amp;$B$2,REDUCA!$1:$1048576,$C26,0)*$D26,"-"))</f>
        <v>95.06460748887848</v>
      </c>
      <c r="Q26" s="16"/>
      <c r="R26" s="16"/>
      <c r="S26" s="16"/>
      <c r="T26" s="16"/>
      <c r="U26" s="16"/>
      <c r="V26" s="17"/>
      <c r="W26" s="18"/>
      <c r="X26" s="19"/>
    </row>
    <row r="27" spans="2:24" ht="20.100000000000001" customHeight="1">
      <c r="B27" s="66" t="s">
        <v>37</v>
      </c>
      <c r="C27" s="67">
        <f>HLOOKUP($B27,REDUCA!$1:$2,2,0)</f>
        <v>77</v>
      </c>
      <c r="D27" s="67">
        <v>100</v>
      </c>
      <c r="E27" s="14"/>
      <c r="F27" s="14" t="s">
        <v>76</v>
      </c>
      <c r="G27" s="15">
        <f>IF($B27="","",IFERROR(VLOOKUP(G$4&amp;$B$1&amp;$B$2,REDUCA!$1:$1048576,$C27,0)*$D27,"-"))</f>
        <v>37.413072263405375</v>
      </c>
      <c r="H27" s="15">
        <f>IF($B27="","",IFERROR(VLOOKUP(H$4&amp;$B$1&amp;$B$2,REDUCA!$1:$1048576,$C27,0)*$D27,"-"))</f>
        <v>39.550453183771523</v>
      </c>
      <c r="I27" s="15">
        <f>IF($B27="","",IFERROR(VLOOKUP(I$4&amp;$B$1&amp;$B$2,REDUCA!$1:$1048576,$C27,0)*$D27,"-"))</f>
        <v>39.284459569291435</v>
      </c>
      <c r="J27" s="15">
        <f>IF($B27="","",IFERROR(VLOOKUP(J$4&amp;$B$1&amp;$B$2,REDUCA!$1:$1048576,$C27,0)*$D27,"-"))</f>
        <v>41.018755546057243</v>
      </c>
      <c r="K27" s="15">
        <f>IF($B27="","",IFERROR(VLOOKUP(K$4&amp;$B$1&amp;$B$2,REDUCA!$1:$1048576,$C27,0)*$D27,"-"))</f>
        <v>40.598611413417672</v>
      </c>
      <c r="L27" s="15">
        <f>IF($B27="","",IFERROR(VLOOKUP(L$4&amp;$B$1&amp;$B$2,REDUCA!$1:$1048576,$C27,0)*$D27,"-"))</f>
        <v>45.392602932162973</v>
      </c>
      <c r="M27" s="15">
        <f>IF($B27="","",IFERROR(VLOOKUP(M$4&amp;$B$1&amp;$B$2,REDUCA!$1:$1048576,$C27,0)*$D27,"-"))</f>
        <v>51.37076533997481</v>
      </c>
      <c r="N27" s="15">
        <f>IF($B27="","",IFERROR(VLOOKUP(N$4&amp;$B$1&amp;$B$2,REDUCA!$1:$1048576,$C27,0)*$D27,"-"))</f>
        <v>45.286253473614359</v>
      </c>
      <c r="O27" s="15">
        <f>IF($B27="","",IFERROR(VLOOKUP(O$4&amp;$B$1&amp;$B$2,REDUCA!$1:$1048576,$C27,0)*$D27,"-"))</f>
        <v>46.194742109502776</v>
      </c>
      <c r="P27" s="15">
        <f>IF($B27="","",IFERROR(VLOOKUP(P$4&amp;$B$1&amp;$B$2,REDUCA!$1:$1048576,$C27,0)*$D27,"-"))</f>
        <v>43.503385312702889</v>
      </c>
      <c r="Q27" s="16"/>
      <c r="R27" s="16"/>
      <c r="S27" s="16"/>
      <c r="T27" s="16"/>
      <c r="U27" s="16"/>
      <c r="V27" s="17"/>
      <c r="W27" s="18"/>
      <c r="X27" s="19"/>
    </row>
    <row r="28" spans="2:24" ht="20.100000000000001" customHeight="1">
      <c r="B28" s="66" t="s">
        <v>38</v>
      </c>
      <c r="C28" s="67">
        <f>HLOOKUP($B28,REDUCA!$1:$2,2,0)</f>
        <v>78</v>
      </c>
      <c r="D28" s="67">
        <v>100</v>
      </c>
      <c r="E28" s="20"/>
      <c r="F28" s="20" t="s">
        <v>77</v>
      </c>
      <c r="G28" s="21">
        <f>IF($B28="","",IFERROR(VLOOKUP(G$4&amp;$B$1&amp;$B$2,REDUCA!$1:$1048576,$C28,0)*$D28,"-"))</f>
        <v>11.495599863838526</v>
      </c>
      <c r="H28" s="21">
        <f>IF($B28="","",IFERROR(VLOOKUP(H$4&amp;$B$1&amp;$B$2,REDUCA!$1:$1048576,$C28,0)*$D28,"-"))</f>
        <v>12.363027923874824</v>
      </c>
      <c r="I28" s="21">
        <f>IF($B28="","",IFERROR(VLOOKUP(I$4&amp;$B$1&amp;$B$2,REDUCA!$1:$1048576,$C28,0)*$D28,"-"))</f>
        <v>10.524427843841723</v>
      </c>
      <c r="J28" s="21">
        <f>IF($B28="","",IFERROR(VLOOKUP(J$4&amp;$B$1&amp;$B$2,REDUCA!$1:$1048576,$C28,0)*$D28,"-"))</f>
        <v>12.04308269802703</v>
      </c>
      <c r="K28" s="21">
        <f>IF($B28="","",IFERROR(VLOOKUP(K$4&amp;$B$1&amp;$B$2,REDUCA!$1:$1048576,$C28,0)*$D28,"-"))</f>
        <v>11.730399766837376</v>
      </c>
      <c r="L28" s="21">
        <f>IF($B28="","",IFERROR(VLOOKUP(L$4&amp;$B$1&amp;$B$2,REDUCA!$1:$1048576,$C28,0)*$D28,"-"))</f>
        <v>14.772164332685083</v>
      </c>
      <c r="M28" s="21">
        <f>IF($B28="","",IFERROR(VLOOKUP(M$4&amp;$B$1&amp;$B$2,REDUCA!$1:$1048576,$C28,0)*$D28,"-"))</f>
        <v>14.650963342871941</v>
      </c>
      <c r="N28" s="21">
        <f>IF($B28="","",IFERROR(VLOOKUP(N$4&amp;$B$1&amp;$B$2,REDUCA!$1:$1048576,$C28,0)*$D28,"-"))</f>
        <v>15.230286390985029</v>
      </c>
      <c r="O28" s="21">
        <f>IF($B28="","",IFERROR(VLOOKUP(O$4&amp;$B$1&amp;$B$2,REDUCA!$1:$1048576,$C28,0)*$D28,"-"))</f>
        <v>15.160013401665282</v>
      </c>
      <c r="P28" s="21">
        <f>IF($B28="","",IFERROR(VLOOKUP(P$4&amp;$B$1&amp;$B$2,REDUCA!$1:$1048576,$C28,0)*$D28,"-"))</f>
        <v>12.994384765625</v>
      </c>
      <c r="Q28" s="16"/>
      <c r="R28" s="16"/>
      <c r="S28" s="16"/>
      <c r="T28" s="16"/>
      <c r="U28" s="16"/>
      <c r="V28" s="17"/>
      <c r="W28" s="18"/>
      <c r="X28" s="19"/>
    </row>
    <row r="29" spans="2:24" ht="20.100000000000001" customHeight="1">
      <c r="C29" s="67"/>
      <c r="D29" s="67"/>
      <c r="E29" s="11" t="s">
        <v>183</v>
      </c>
      <c r="F29" s="11"/>
      <c r="G29" s="12" t="str">
        <f>IF($B29="","",IFERROR(VLOOKUP(G$4&amp;$B$1&amp;$B$2,REDUCA!$1:$1048576,$C29,0)*$D29,"-"))</f>
        <v/>
      </c>
      <c r="H29" s="12" t="str">
        <f>IF($B29="","",IFERROR(VLOOKUP(H$4&amp;$B$1&amp;$B$2,REDUCA!$1:$1048576,$C29,0)*$D29,"-"))</f>
        <v/>
      </c>
      <c r="I29" s="12" t="str">
        <f>IF($B29="","",IFERROR(VLOOKUP(I$4&amp;$B$1&amp;$B$2,REDUCA!$1:$1048576,$C29,0)*$D29,"-"))</f>
        <v/>
      </c>
      <c r="J29" s="12" t="str">
        <f>IF($B29="","",IFERROR(VLOOKUP(J$4&amp;$B$1&amp;$B$2,REDUCA!$1:$1048576,$C29,0)*$D29,"-"))</f>
        <v/>
      </c>
      <c r="K29" s="12" t="str">
        <f>IF($B29="","",IFERROR(VLOOKUP(K$4&amp;$B$1&amp;$B$2,REDUCA!$1:$1048576,$C29,0)*$D29,"-"))</f>
        <v/>
      </c>
      <c r="L29" s="12" t="str">
        <f>IF($B29="","",IFERROR(VLOOKUP(L$4&amp;$B$1&amp;$B$2,REDUCA!$1:$1048576,$C29,0)*$D29,"-"))</f>
        <v/>
      </c>
      <c r="M29" s="13" t="str">
        <f>IF($B29="","",IFERROR(VLOOKUP(M$4&amp;$B$1&amp;$B$2,REDUCA!$1:$1048576,$C29,0)*$D29,"-"))</f>
        <v/>
      </c>
      <c r="N29" s="13" t="str">
        <f>IF($B29="","",IFERROR(VLOOKUP(N$4&amp;$B$1&amp;$B$2,REDUCA!$1:$1048576,$C29,0)*$D29,"-"))</f>
        <v/>
      </c>
      <c r="O29" s="13" t="str">
        <f>IF($B29="","",IFERROR(VLOOKUP(O$4&amp;$B$1&amp;$B$2,REDUCA!$1:$1048576,$C29,0)*$D29,"-"))</f>
        <v/>
      </c>
      <c r="P29" s="13" t="str">
        <f>IF($B29="","",IFERROR(VLOOKUP(P$4&amp;$B$1&amp;$B$2,REDUCA!$1:$1048576,$C29,0)*$D29,"-"))</f>
        <v/>
      </c>
      <c r="Q29" s="8"/>
      <c r="R29" s="8"/>
      <c r="S29" s="8"/>
      <c r="V29" s="9"/>
      <c r="W29" s="10"/>
      <c r="X29" s="10"/>
    </row>
    <row r="30" spans="2:24" ht="20.100000000000001" customHeight="1">
      <c r="B30" s="66" t="s">
        <v>0</v>
      </c>
      <c r="C30" s="67">
        <f>HLOOKUP($B30,REDUCA!$1:$2,2,0)</f>
        <v>29</v>
      </c>
      <c r="D30" s="67">
        <v>100</v>
      </c>
      <c r="E30" s="14"/>
      <c r="F30" s="14" t="s">
        <v>39</v>
      </c>
      <c r="G30" s="15">
        <f>IF($B30="","",IFERROR(VLOOKUP(G$4&amp;$B$1&amp;$B$2,REDUCA!$1:$1048576,$C30,0)*$D30,"-"))</f>
        <v>5.0539868801694983</v>
      </c>
      <c r="H30" s="15">
        <f>IF($B30="","",IFERROR(VLOOKUP(H$4&amp;$B$1&amp;$B$2,REDUCA!$1:$1048576,$C30,0)*$D30,"-"))</f>
        <v>5.4970085103395556</v>
      </c>
      <c r="I30" s="15">
        <f>IF($B30="","",IFERROR(VLOOKUP(I$4&amp;$B$1&amp;$B$2,REDUCA!$1:$1048576,$C30,0)*$D30,"-"))</f>
        <v>6.7642854383185878</v>
      </c>
      <c r="J30" s="15">
        <f>IF($B30="","",IFERROR(VLOOKUP(J$4&amp;$B$1&amp;$B$2,REDUCA!$1:$1048576,$C30,0)*$D30,"-"))</f>
        <v>6.0188364563916412</v>
      </c>
      <c r="K30" s="15">
        <f>IF($B30="","",IFERROR(VLOOKUP(K$4&amp;$B$1&amp;$B$2,REDUCA!$1:$1048576,$C30,0)*$D30,"-"))</f>
        <v>5.5347581276177911</v>
      </c>
      <c r="L30" s="15">
        <f>IF($B30="","",IFERROR(VLOOKUP(L$4&amp;$B$1&amp;$B$2,REDUCA!$1:$1048576,$C30,0)*$D30,"-"))</f>
        <v>5.7151384018503322</v>
      </c>
      <c r="M30" s="15">
        <f>IF($B30="","",IFERROR(VLOOKUP(M$4&amp;$B$1&amp;$B$2,REDUCA!$1:$1048576,$C30,0)*$D30,"-"))</f>
        <v>4.0444392830875238</v>
      </c>
      <c r="N30" s="15">
        <f>IF($B30="","",IFERROR(VLOOKUP(N$4&amp;$B$1&amp;$B$2,REDUCA!$1:$1048576,$C30,0)*$D30,"-"))</f>
        <v>2.7124464853189125</v>
      </c>
      <c r="O30" s="15">
        <f>IF($B30="","",IFERROR(VLOOKUP(O$4&amp;$B$1&amp;$B$2,REDUCA!$1:$1048576,$C30,0)*$D30,"-"))</f>
        <v>7.0385911419187996</v>
      </c>
      <c r="P30" s="15">
        <f>IF($B30="","",IFERROR(VLOOKUP(P$4&amp;$B$1&amp;$B$2,REDUCA!$1:$1048576,$C30,0)*$D30,"-"))</f>
        <v>3.0158438407528583</v>
      </c>
      <c r="Q30" s="16"/>
      <c r="R30" s="16"/>
      <c r="S30" s="16"/>
      <c r="T30" s="16"/>
      <c r="U30" s="16"/>
      <c r="V30" s="17"/>
      <c r="W30" s="18"/>
      <c r="X30" s="19"/>
    </row>
    <row r="31" spans="2:24" ht="20.100000000000001" customHeight="1">
      <c r="B31" s="66" t="s">
        <v>1</v>
      </c>
      <c r="C31" s="67">
        <f>HLOOKUP($B31,REDUCA!$1:$2,2,0)</f>
        <v>5</v>
      </c>
      <c r="D31" s="67">
        <v>100</v>
      </c>
      <c r="E31" s="20"/>
      <c r="F31" s="20" t="s">
        <v>40</v>
      </c>
      <c r="G31" s="21">
        <f>IF($B31="","",IFERROR(VLOOKUP(G$4&amp;$B$1&amp;$B$2,REDUCA!$1:$1048576,$C31,0)*$D31,"-"))</f>
        <v>2.6027075332257246</v>
      </c>
      <c r="H31" s="21">
        <f>IF($B31="","",IFERROR(VLOOKUP(H$4&amp;$B$1&amp;$B$2,REDUCA!$1:$1048576,$C31,0)*$D31,"-"))</f>
        <v>0.71806199747898136</v>
      </c>
      <c r="I31" s="21">
        <f>IF($B31="","",IFERROR(VLOOKUP(I$4&amp;$B$1&amp;$B$2,REDUCA!$1:$1048576,$C31,0)*$D31,"-"))</f>
        <v>1.6669188408362285</v>
      </c>
      <c r="J31" s="21">
        <f>IF($B31="","",IFERROR(VLOOKUP(J$4&amp;$B$1&amp;$B$2,REDUCA!$1:$1048576,$C31,0)*$D31,"-"))</f>
        <v>1.4838985135566909</v>
      </c>
      <c r="K31" s="21">
        <f>IF($B31="","",IFERROR(VLOOKUP(K$4&amp;$B$1&amp;$B$2,REDUCA!$1:$1048576,$C31,0)*$D31,"-"))</f>
        <v>1.7217547415027425</v>
      </c>
      <c r="L31" s="21">
        <f>IF($B31="","",IFERROR(VLOOKUP(L$4&amp;$B$1&amp;$B$2,REDUCA!$1:$1048576,$C31,0)*$D31,"-"))</f>
        <v>0.77344288421778085</v>
      </c>
      <c r="M31" s="21">
        <f>IF($B31="","",IFERROR(VLOOKUP(M$4&amp;$B$1&amp;$B$2,REDUCA!$1:$1048576,$C31,0)*$D31,"-"))</f>
        <v>0.51427519677793054</v>
      </c>
      <c r="N31" s="21">
        <f>IF($B31="","",IFERROR(VLOOKUP(N$4&amp;$B$1&amp;$B$2,REDUCA!$1:$1048576,$C31,0)*$D31,"-"))</f>
        <v>0.98428693472578965</v>
      </c>
      <c r="O31" s="21">
        <f>IF($B31="","",IFERROR(VLOOKUP(O$4&amp;$B$1&amp;$B$2,REDUCA!$1:$1048576,$C31,0)*$D31,"-"))</f>
        <v>0.57154807800791962</v>
      </c>
      <c r="P31" s="21">
        <f>IF($B31="","",IFERROR(VLOOKUP(P$4&amp;$B$1&amp;$B$2,REDUCA!$1:$1048576,$C31,0)*$D31,"-"))</f>
        <v>0.88979319141182545</v>
      </c>
      <c r="Q31" s="16"/>
      <c r="R31" s="16"/>
      <c r="S31" s="16"/>
      <c r="T31" s="16"/>
      <c r="U31" s="16"/>
      <c r="V31" s="17"/>
      <c r="W31" s="18"/>
      <c r="X31" s="19"/>
    </row>
    <row r="32" spans="2:24" ht="20.100000000000001" customHeight="1">
      <c r="C32" s="67"/>
      <c r="D32" s="67"/>
      <c r="E32" s="11" t="s">
        <v>121</v>
      </c>
      <c r="F32" s="11"/>
      <c r="G32" s="12" t="str">
        <f>IF($B32="","",IFERROR(VLOOKUP(G$4&amp;$B$1&amp;$B$2,REDUCA!$1:$1048576,$C32,0)*$D32,"-"))</f>
        <v/>
      </c>
      <c r="H32" s="12" t="str">
        <f>IF($B32="","",IFERROR(VLOOKUP(H$4&amp;$B$1&amp;$B$2,REDUCA!$1:$1048576,$C32,0)*$D32,"-"))</f>
        <v/>
      </c>
      <c r="I32" s="12" t="str">
        <f>IF($B32="","",IFERROR(VLOOKUP(I$4&amp;$B$1&amp;$B$2,REDUCA!$1:$1048576,$C32,0)*$D32,"-"))</f>
        <v/>
      </c>
      <c r="J32" s="12" t="str">
        <f>IF($B32="","",IFERROR(VLOOKUP(J$4&amp;$B$1&amp;$B$2,REDUCA!$1:$1048576,$C32,0)*$D32,"-"))</f>
        <v/>
      </c>
      <c r="K32" s="12" t="str">
        <f>IF($B32="","",IFERROR(VLOOKUP(K$4&amp;$B$1&amp;$B$2,REDUCA!$1:$1048576,$C32,0)*$D32,"-"))</f>
        <v/>
      </c>
      <c r="L32" s="12" t="str">
        <f>IF($B32="","",IFERROR(VLOOKUP(L$4&amp;$B$1&amp;$B$2,REDUCA!$1:$1048576,$C32,0)*$D32,"-"))</f>
        <v/>
      </c>
      <c r="M32" s="13" t="str">
        <f>IF($B32="","",IFERROR(VLOOKUP(M$4&amp;$B$1&amp;$B$2,REDUCA!$1:$1048576,$C32,0)*$D32,"-"))</f>
        <v/>
      </c>
      <c r="N32" s="13" t="str">
        <f>IF($B32="","",IFERROR(VLOOKUP(N$4&amp;$B$1&amp;$B$2,REDUCA!$1:$1048576,$C32,0)*$D32,"-"))</f>
        <v/>
      </c>
      <c r="O32" s="13" t="str">
        <f>IF($B32="","",IFERROR(VLOOKUP(O$4&amp;$B$1&amp;$B$2,REDUCA!$1:$1048576,$C32,0)*$D32,"-"))</f>
        <v/>
      </c>
      <c r="P32" s="13" t="str">
        <f>IF($B32="","",IFERROR(VLOOKUP(P$4&amp;$B$1&amp;$B$2,REDUCA!$1:$1048576,$C32,0)*$D32,"-"))</f>
        <v/>
      </c>
      <c r="Q32" s="8"/>
      <c r="R32" s="8"/>
      <c r="S32" s="8"/>
      <c r="V32" s="9"/>
      <c r="W32" s="10"/>
      <c r="X32" s="10"/>
    </row>
    <row r="33" spans="2:24" ht="20.100000000000001" customHeight="1">
      <c r="B33" s="66" t="s">
        <v>3</v>
      </c>
      <c r="C33" s="67">
        <f>HLOOKUP($B33,REDUCA!$1:$2,2,0)</f>
        <v>7</v>
      </c>
      <c r="D33" s="67">
        <v>1</v>
      </c>
      <c r="E33" s="14"/>
      <c r="F33" s="14" t="s">
        <v>168</v>
      </c>
      <c r="G33" s="15">
        <f>IF($B33="","",IFERROR(VLOOKUP(G$4&amp;$B$1&amp;$B$2,REDUCA!$1:$1048576,$C33,0)*$D33,"-"))</f>
        <v>1.2136959869385331</v>
      </c>
      <c r="H33" s="15">
        <f>IF($B33="","",IFERROR(VLOOKUP(H$4&amp;$B$1&amp;$B$2,REDUCA!$1:$1048576,$C33,0)*$D33,"-"))</f>
        <v>1.1119987027767919</v>
      </c>
      <c r="I33" s="15">
        <f>IF($B33="","",IFERROR(VLOOKUP(I$4&amp;$B$1&amp;$B$2,REDUCA!$1:$1048576,$C33,0)*$D33,"-"))</f>
        <v>1.2319355271534485</v>
      </c>
      <c r="J33" s="15">
        <f>IF($B33="","",IFERROR(VLOOKUP(J$4&amp;$B$1&amp;$B$2,REDUCA!$1:$1048576,$C33,0)*$D33,"-"))</f>
        <v>1.0971913940672335</v>
      </c>
      <c r="K33" s="15">
        <f>IF($B33="","",IFERROR(VLOOKUP(K$4&amp;$B$1&amp;$B$2,REDUCA!$1:$1048576,$C33,0)*$D33,"-"))</f>
        <v>1.141730180408397</v>
      </c>
      <c r="L33" s="15">
        <f>IF($B33="","",IFERROR(VLOOKUP(L$4&amp;$B$1&amp;$B$2,REDUCA!$1:$1048576,$C33,0)*$D33,"-"))</f>
        <v>1.066931211233632</v>
      </c>
      <c r="M33" s="15">
        <f>IF($B33="","",IFERROR(VLOOKUP(M$4&amp;$B$1&amp;$B$2,REDUCA!$1:$1048576,$C33,0)*$D33,"-"))</f>
        <v>1.3945546376795903</v>
      </c>
      <c r="N33" s="15">
        <f>IF($B33="","",IFERROR(VLOOKUP(N$4&amp;$B$1&amp;$B$2,REDUCA!$1:$1048576,$C33,0)*$D33,"-"))</f>
        <v>1.4346426144645914</v>
      </c>
      <c r="O33" s="15">
        <f>IF($B33="","",IFERROR(VLOOKUP(O$4&amp;$B$1&amp;$B$2,REDUCA!$1:$1048576,$C33,0)*$D33,"-"))</f>
        <v>1.5680010126610144</v>
      </c>
      <c r="P33" s="15">
        <f>IF($B33="","",IFERROR(VLOOKUP(P$4&amp;$B$1&amp;$B$2,REDUCA!$1:$1048576,$C33,0)*$D33,"-"))</f>
        <v>1.5667395507506048</v>
      </c>
      <c r="Q33" s="16"/>
      <c r="R33" s="16"/>
      <c r="S33" s="16"/>
      <c r="T33" s="16"/>
      <c r="U33" s="16"/>
      <c r="V33" s="17"/>
      <c r="W33" s="18"/>
      <c r="X33" s="19"/>
    </row>
    <row r="34" spans="2:24" ht="25.5" customHeight="1">
      <c r="B34" s="66" t="s">
        <v>4</v>
      </c>
      <c r="C34" s="67">
        <f>HLOOKUP($B34,REDUCA!$1:$2,2,0)</f>
        <v>8</v>
      </c>
      <c r="D34" s="67">
        <v>100</v>
      </c>
      <c r="E34" s="14"/>
      <c r="F34" s="14" t="s">
        <v>43</v>
      </c>
      <c r="G34" s="15">
        <f>IF($B34="","",IFERROR(VLOOKUP(G$4&amp;$B$1&amp;$B$2,REDUCA!$1:$1048576,$C34,0)*$D34,"-"))</f>
        <v>15.616245199354347</v>
      </c>
      <c r="H34" s="15">
        <f>IF($B34="","",IFERROR(VLOOKUP(H$4&amp;$B$1&amp;$B$2,REDUCA!$1:$1048576,$C34,0)*$D34,"-"))</f>
        <v>14.078849142731267</v>
      </c>
      <c r="I34" s="15">
        <f>IF($B34="","",IFERROR(VLOOKUP(I$4&amp;$B$1&amp;$B$2,REDUCA!$1:$1048576,$C34,0)*$D34,"-"))</f>
        <v>15.833302406312539</v>
      </c>
      <c r="J34" s="15">
        <f>IF($B34="","",IFERROR(VLOOKUP(J$4&amp;$B$1&amp;$B$2,REDUCA!$1:$1048576,$C34,0)*$D34,"-"))</f>
        <v>13.360176212948485</v>
      </c>
      <c r="K34" s="15">
        <f>IF($B34="","",IFERROR(VLOOKUP(K$4&amp;$B$1&amp;$B$2,REDUCA!$1:$1048576,$C34,0)*$D34,"-"))</f>
        <v>15.099841399211403</v>
      </c>
      <c r="L34" s="15">
        <f>IF($B34="","",IFERROR(VLOOKUP(L$4&amp;$B$1&amp;$B$2,REDUCA!$1:$1048576,$C34,0)*$D34,"-"))</f>
        <v>12.112605530668505</v>
      </c>
      <c r="M34" s="15">
        <f>IF($B34="","",IFERROR(VLOOKUP(M$4&amp;$B$1&amp;$B$2,REDUCA!$1:$1048576,$C34,0)*$D34,"-"))</f>
        <v>17.736810194558426</v>
      </c>
      <c r="N34" s="15">
        <f>IF($B34="","",IFERROR(VLOOKUP(N$4&amp;$B$1&amp;$B$2,REDUCA!$1:$1048576,$C34,0)*$D34,"-"))</f>
        <v>20.536099449351937</v>
      </c>
      <c r="O34" s="15">
        <f>IF($B34="","",IFERROR(VLOOKUP(O$4&amp;$B$1&amp;$B$2,REDUCA!$1:$1048576,$C34,0)*$D34,"-"))</f>
        <v>21.459607758964662</v>
      </c>
      <c r="P34" s="15">
        <f>IF($B34="","",IFERROR(VLOOKUP(P$4&amp;$B$1&amp;$B$2,REDUCA!$1:$1048576,$C34,0)*$D34,"-"))</f>
        <v>23.885733952848046</v>
      </c>
      <c r="Q34" s="16"/>
      <c r="R34" s="16"/>
      <c r="S34" s="16"/>
      <c r="T34" s="16"/>
      <c r="U34" s="16"/>
      <c r="V34" s="17"/>
      <c r="W34" s="18"/>
      <c r="X34" s="19"/>
    </row>
    <row r="35" spans="2:24" ht="25.5" customHeight="1">
      <c r="B35" s="66" t="s">
        <v>92</v>
      </c>
      <c r="C35" s="67">
        <f>HLOOKUP($B35,REDUCA!$1:$2,2,0)</f>
        <v>38</v>
      </c>
      <c r="D35" s="67">
        <v>1</v>
      </c>
      <c r="E35" s="14"/>
      <c r="F35" s="14" t="s">
        <v>169</v>
      </c>
      <c r="G35" s="15">
        <f>IF($B35="","",IFERROR(VLOOKUP(G$4&amp;$B$1&amp;$B$2,REDUCA!$1:$1048576,$C35,0)*$D35,"-"))</f>
        <v>3.0065118477811263</v>
      </c>
      <c r="H35" s="15">
        <f>IF($B35="","",IFERROR(VLOOKUP(H$4&amp;$B$1&amp;$B$2,REDUCA!$1:$1048576,$C35,0)*$D35,"-"))</f>
        <v>3.1258271373228421</v>
      </c>
      <c r="I35" s="15">
        <f>IF($B35="","",IFERROR(VLOOKUP(I$4&amp;$B$1&amp;$B$2,REDUCA!$1:$1048576,$C35,0)*$D35,"-"))</f>
        <v>3.0266989054298157</v>
      </c>
      <c r="J35" s="15">
        <f>IF($B35="","",IFERROR(VLOOKUP(J$4&amp;$B$1&amp;$B$2,REDUCA!$1:$1048576,$C35,0)*$D35,"-"))</f>
        <v>2.7817864441660958</v>
      </c>
      <c r="K35" s="15">
        <f>IF($B35="","",IFERROR(VLOOKUP(K$4&amp;$B$1&amp;$B$2,REDUCA!$1:$1048576,$C35,0)*$D35,"-"))</f>
        <v>2.7470046838937412</v>
      </c>
      <c r="L35" s="15">
        <f>IF($B35="","",IFERROR(VLOOKUP(L$4&amp;$B$1&amp;$B$2,REDUCA!$1:$1048576,$C35,0)*$D35,"-"))</f>
        <v>3.0084844522767322</v>
      </c>
      <c r="M35" s="15">
        <f>IF($B35="","",IFERROR(VLOOKUP(M$4&amp;$B$1&amp;$B$2,REDUCA!$1:$1048576,$C35,0)*$D35,"-"))</f>
        <v>3.087039767831091</v>
      </c>
      <c r="N35" s="15">
        <f>IF($B35="","",IFERROR(VLOOKUP(N$4&amp;$B$1&amp;$B$2,REDUCA!$1:$1048576,$C35,0)*$D35,"-"))</f>
        <v>2.9087232119204396</v>
      </c>
      <c r="O35" s="15">
        <f>IF($B35="","",IFERROR(VLOOKUP(O$4&amp;$B$1&amp;$B$2,REDUCA!$1:$1048576,$C35,0)*$D35,"-"))</f>
        <v>2.7694742408610402</v>
      </c>
      <c r="P35" s="15">
        <f>IF($B35="","",IFERROR(VLOOKUP(P$4&amp;$B$1&amp;$B$2,REDUCA!$1:$1048576,$C35,0)*$D35,"-"))</f>
        <v>2.814996337814855</v>
      </c>
      <c r="Q35" s="16"/>
      <c r="R35" s="16"/>
      <c r="S35" s="16"/>
      <c r="T35" s="16"/>
      <c r="U35" s="16"/>
      <c r="V35" s="17"/>
      <c r="W35" s="18"/>
      <c r="X35" s="19"/>
    </row>
    <row r="36" spans="2:24" ht="25.5" customHeight="1">
      <c r="B36" s="66" t="s">
        <v>93</v>
      </c>
      <c r="C36" s="67">
        <f>HLOOKUP($B36,REDUCA!$1:$2,2,0)</f>
        <v>39</v>
      </c>
      <c r="D36" s="67">
        <v>1</v>
      </c>
      <c r="E36" s="14"/>
      <c r="F36" s="14" t="s">
        <v>170</v>
      </c>
      <c r="G36" s="15">
        <f>IF($B36="","",IFERROR(VLOOKUP(G$4&amp;$B$1&amp;$B$2,REDUCA!$1:$1048576,$C36,0)*$D36,"-"))</f>
        <v>2.9260711914611104</v>
      </c>
      <c r="H36" s="15">
        <f>IF($B36="","",IFERROR(VLOOKUP(H$4&amp;$B$1&amp;$B$2,REDUCA!$1:$1048576,$C36,0)*$D36,"-"))</f>
        <v>2.5539986747212735</v>
      </c>
      <c r="I36" s="15">
        <f>IF($B36="","",IFERROR(VLOOKUP(I$4&amp;$B$1&amp;$B$2,REDUCA!$1:$1048576,$C36,0)*$D36,"-"))</f>
        <v>2.7427465792165964</v>
      </c>
      <c r="J36" s="15">
        <f>IF($B36="","",IFERROR(VLOOKUP(J$4&amp;$B$1&amp;$B$2,REDUCA!$1:$1048576,$C36,0)*$D36,"-"))</f>
        <v>2.9937269201650158</v>
      </c>
      <c r="K36" s="15">
        <f>IF($B36="","",IFERROR(VLOOKUP(K$4&amp;$B$1&amp;$B$2,REDUCA!$1:$1048576,$C36,0)*$D36,"-"))</f>
        <v>2.9761963604011177</v>
      </c>
      <c r="L36" s="15">
        <f>IF($B36="","",IFERROR(VLOOKUP(L$4&amp;$B$1&amp;$B$2,REDUCA!$1:$1048576,$C36,0)*$D36,"-"))</f>
        <v>2.7264621558788256</v>
      </c>
      <c r="M36" s="15">
        <f>IF($B36="","",IFERROR(VLOOKUP(M$4&amp;$B$1&amp;$B$2,REDUCA!$1:$1048576,$C36,0)*$D36,"-"))</f>
        <v>2.7686623382538955</v>
      </c>
      <c r="N36" s="15">
        <f>IF($B36="","",IFERROR(VLOOKUP(N$4&amp;$B$1&amp;$B$2,REDUCA!$1:$1048576,$C36,0)*$D36,"-"))</f>
        <v>2.8730095556071475</v>
      </c>
      <c r="O36" s="15">
        <f>IF($B36="","",IFERROR(VLOOKUP(O$4&amp;$B$1&amp;$B$2,REDUCA!$1:$1048576,$C36,0)*$D36,"-"))</f>
        <v>2.8848875333860122</v>
      </c>
      <c r="P36" s="15">
        <f>IF($B36="","",IFERROR(VLOOKUP(P$4&amp;$B$1&amp;$B$2,REDUCA!$1:$1048576,$C36,0)*$D36,"-"))</f>
        <v>2.6648236739602122</v>
      </c>
      <c r="Q36" s="16"/>
      <c r="R36" s="16"/>
      <c r="S36" s="16"/>
      <c r="T36" s="16"/>
      <c r="U36" s="16"/>
      <c r="V36" s="17"/>
      <c r="W36" s="18"/>
      <c r="X36" s="19"/>
    </row>
    <row r="37" spans="2:24" ht="20.100000000000001" customHeight="1">
      <c r="B37" s="66" t="s">
        <v>94</v>
      </c>
      <c r="C37" s="67">
        <f>HLOOKUP($B37,REDUCA!$1:$2,2,0)</f>
        <v>40</v>
      </c>
      <c r="D37" s="67">
        <v>1</v>
      </c>
      <c r="E37" s="14"/>
      <c r="F37" s="14" t="s">
        <v>171</v>
      </c>
      <c r="G37" s="15">
        <f>IF($B37="","",IFERROR(VLOOKUP(G$4&amp;$B$1&amp;$B$2,REDUCA!$1:$1048576,$C37,0)*$D37,"-"))</f>
        <v>4.015724487283217</v>
      </c>
      <c r="H37" s="15">
        <f>IF($B37="","",IFERROR(VLOOKUP(H$4&amp;$B$1&amp;$B$2,REDUCA!$1:$1048576,$C37,0)*$D37,"-"))</f>
        <v>3.915021503704855</v>
      </c>
      <c r="I37" s="15">
        <f>IF($B37="","",IFERROR(VLOOKUP(I$4&amp;$B$1&amp;$B$2,REDUCA!$1:$1048576,$C37,0)*$D37,"-"))</f>
        <v>4.6827955235081076</v>
      </c>
      <c r="J37" s="15">
        <f>IF($B37="","",IFERROR(VLOOKUP(J$4&amp;$B$1&amp;$B$2,REDUCA!$1:$1048576,$C37,0)*$D37,"-"))</f>
        <v>4.2348550779476311</v>
      </c>
      <c r="K37" s="15">
        <f>IF($B37="","",IFERROR(VLOOKUP(K$4&amp;$B$1&amp;$B$2,REDUCA!$1:$1048576,$C37,0)*$D37,"-"))</f>
        <v>4.1689706598643212</v>
      </c>
      <c r="L37" s="15">
        <f>IF($B37="","",IFERROR(VLOOKUP(L$4&amp;$B$1&amp;$B$2,REDUCA!$1:$1048576,$C37,0)*$D37,"-"))</f>
        <v>4.6408423421761427</v>
      </c>
      <c r="M37" s="15">
        <f>IF($B37="","",IFERROR(VLOOKUP(M$4&amp;$B$1&amp;$B$2,REDUCA!$1:$1048576,$C37,0)*$D37,"-"))</f>
        <v>4.613862068965517</v>
      </c>
      <c r="N37" s="15">
        <f>IF($B37="","",IFERROR(VLOOKUP(N$4&amp;$B$1&amp;$B$2,REDUCA!$1:$1048576,$C37,0)*$D37,"-"))</f>
        <v>4.1841094983918765</v>
      </c>
      <c r="O37" s="15">
        <f>IF($B37="","",IFERROR(VLOOKUP(O$4&amp;$B$1&amp;$B$2,REDUCA!$1:$1048576,$C37,0)*$D37,"-"))</f>
        <v>4.3621145036494751</v>
      </c>
      <c r="P37" s="15">
        <f>IF($B37="","",IFERROR(VLOOKUP(P$4&amp;$B$1&amp;$B$2,REDUCA!$1:$1048576,$C37,0)*$D37,"-"))</f>
        <v>3.3332376183037766</v>
      </c>
      <c r="Q37" s="16"/>
      <c r="R37" s="16"/>
      <c r="S37" s="16"/>
      <c r="T37" s="16"/>
      <c r="U37" s="16"/>
      <c r="V37" s="17"/>
      <c r="W37" s="18"/>
      <c r="X37" s="19"/>
    </row>
    <row r="38" spans="2:24" ht="27" customHeight="1">
      <c r="B38" s="66" t="s">
        <v>190</v>
      </c>
      <c r="C38" s="67">
        <f>HLOOKUP($B38,REDUCA!$1:$2,2,0)</f>
        <v>48</v>
      </c>
      <c r="D38" s="67">
        <v>100</v>
      </c>
      <c r="E38" s="14"/>
      <c r="F38" s="14" t="s">
        <v>193</v>
      </c>
      <c r="G38" s="15">
        <f>IF($B38="","",IFERROR(VLOOKUP(G$4&amp;$B$1&amp;$B$2,REDUCA!$1:$1048576,$C38,0)*$D38,"-"))</f>
        <v>21.334869703953199</v>
      </c>
      <c r="H38" s="15">
        <f>IF($B38="","",IFERROR(VLOOKUP(H$4&amp;$B$1&amp;$B$2,REDUCA!$1:$1048576,$C38,0)*$D38,"-"))</f>
        <v>22.316164970283211</v>
      </c>
      <c r="I38" s="15">
        <f>IF($B38="","",IFERROR(VLOOKUP(I$4&amp;$B$1&amp;$B$2,REDUCA!$1:$1048576,$C38,0)*$D38,"-"))</f>
        <v>21.763430143998548</v>
      </c>
      <c r="J38" s="15">
        <f>IF($B38="","",IFERROR(VLOOKUP(J$4&amp;$B$1&amp;$B$2,REDUCA!$1:$1048576,$C38,0)*$D38,"-"))</f>
        <v>19.29099440213481</v>
      </c>
      <c r="K38" s="15">
        <f>IF($B38="","",IFERROR(VLOOKUP(K$4&amp;$B$1&amp;$B$2,REDUCA!$1:$1048576,$C38,0)*$D38,"-"))</f>
        <v>21.224600624519166</v>
      </c>
      <c r="L38" s="15">
        <f>IF($B38="","",IFERROR(VLOOKUP(L$4&amp;$B$1&amp;$B$2,REDUCA!$1:$1048576,$C38,0)*$D38,"-"))</f>
        <v>18.639361036893867</v>
      </c>
      <c r="M38" s="15">
        <f>IF($B38="","",IFERROR(VLOOKUP(M$4&amp;$B$1&amp;$B$2,REDUCA!$1:$1048576,$C38,0)*$D38,"-"))</f>
        <v>22.263751633747258</v>
      </c>
      <c r="N38" s="15">
        <f>IF($B38="","",IFERROR(VLOOKUP(N$4&amp;$B$1&amp;$B$2,REDUCA!$1:$1048576,$C38,0)*$D38,"-"))</f>
        <v>23.706238512566877</v>
      </c>
      <c r="O38" s="15">
        <f>IF($B38="","",IFERROR(VLOOKUP(O$4&amp;$B$1&amp;$B$2,REDUCA!$1:$1048576,$C38,0)*$D38,"-"))</f>
        <v>24.663396981589873</v>
      </c>
      <c r="P38" s="15">
        <f>IF($B38="","",IFERROR(VLOOKUP(P$4&amp;$B$1&amp;$B$2,REDUCA!$1:$1048576,$C38,0)*$D38,"-"))</f>
        <v>26.344146090151828</v>
      </c>
      <c r="Q38" s="16"/>
      <c r="R38" s="16"/>
      <c r="S38" s="16"/>
      <c r="T38" s="16"/>
      <c r="U38" s="16"/>
      <c r="V38" s="17"/>
      <c r="W38" s="18"/>
      <c r="X38" s="19"/>
    </row>
    <row r="39" spans="2:24" ht="27" customHeight="1">
      <c r="B39" s="66" t="s">
        <v>191</v>
      </c>
      <c r="C39" s="67">
        <f>HLOOKUP($B39,REDUCA!$1:$2,2,0)</f>
        <v>49</v>
      </c>
      <c r="D39" s="67">
        <v>100</v>
      </c>
      <c r="E39" s="14"/>
      <c r="F39" s="14" t="s">
        <v>194</v>
      </c>
      <c r="G39" s="15">
        <f>IF($B39="","",IFERROR(VLOOKUP(G$4&amp;$B$1&amp;$B$2,REDUCA!$1:$1048576,$C39,0)*$D39,"-"))</f>
        <v>34.238632688150076</v>
      </c>
      <c r="H39" s="15">
        <f>IF($B39="","",IFERROR(VLOOKUP(H$4&amp;$B$1&amp;$B$2,REDUCA!$1:$1048576,$C39,0)*$D39,"-"))</f>
        <v>27.488918482491524</v>
      </c>
      <c r="I39" s="15">
        <f>IF($B39="","",IFERROR(VLOOKUP(I$4&amp;$B$1&amp;$B$2,REDUCA!$1:$1048576,$C39,0)*$D39,"-"))</f>
        <v>30.827076964922096</v>
      </c>
      <c r="J39" s="15">
        <f>IF($B39="","",IFERROR(VLOOKUP(J$4&amp;$B$1&amp;$B$2,REDUCA!$1:$1048576,$C39,0)*$D39,"-"))</f>
        <v>27.580538001575995</v>
      </c>
      <c r="K39" s="15">
        <f>IF($B39="","",IFERROR(VLOOKUP(K$4&amp;$B$1&amp;$B$2,REDUCA!$1:$1048576,$C39,0)*$D39,"-"))</f>
        <v>29.650606648271932</v>
      </c>
      <c r="L39" s="15">
        <f>IF($B39="","",IFERROR(VLOOKUP(L$4&amp;$B$1&amp;$B$2,REDUCA!$1:$1048576,$C39,0)*$D39,"-"))</f>
        <v>26.940087630643028</v>
      </c>
      <c r="M39" s="15">
        <f>IF($B39="","",IFERROR(VLOOKUP(M$4&amp;$B$1&amp;$B$2,REDUCA!$1:$1048576,$C39,0)*$D39,"-"))</f>
        <v>26.453656434280187</v>
      </c>
      <c r="N39" s="15">
        <f>IF($B39="","",IFERROR(VLOOKUP(N$4&amp;$B$1&amp;$B$2,REDUCA!$1:$1048576,$C39,0)*$D39,"-"))</f>
        <v>31.802888424559349</v>
      </c>
      <c r="O39" s="15">
        <f>IF($B39="","",IFERROR(VLOOKUP(O$4&amp;$B$1&amp;$B$2,REDUCA!$1:$1048576,$C39,0)*$D39,"-"))</f>
        <v>30.298588044321605</v>
      </c>
      <c r="P39" s="15">
        <f>IF($B39="","",IFERROR(VLOOKUP(P$4&amp;$B$1&amp;$B$2,REDUCA!$1:$1048576,$C39,0)*$D39,"-"))</f>
        <v>32.374584999869292</v>
      </c>
      <c r="Q39" s="16"/>
      <c r="R39" s="16"/>
      <c r="S39" s="16"/>
      <c r="T39" s="16"/>
      <c r="U39" s="16"/>
      <c r="V39" s="17"/>
      <c r="W39" s="18"/>
      <c r="X39" s="19"/>
    </row>
    <row r="40" spans="2:24" ht="27" customHeight="1">
      <c r="B40" s="66" t="s">
        <v>192</v>
      </c>
      <c r="C40" s="67">
        <f>HLOOKUP($B40,REDUCA!$1:$2,2,0)</f>
        <v>50</v>
      </c>
      <c r="D40" s="67">
        <v>100</v>
      </c>
      <c r="E40" s="14"/>
      <c r="F40" s="14" t="s">
        <v>195</v>
      </c>
      <c r="G40" s="15">
        <f>IF($B40="","",IFERROR(VLOOKUP(G$4&amp;$B$1&amp;$B$2,REDUCA!$1:$1048576,$C40,0)*$D40,"-"))</f>
        <v>40.780478652923861</v>
      </c>
      <c r="H40" s="15">
        <f>IF($B40="","",IFERROR(VLOOKUP(H$4&amp;$B$1&amp;$B$2,REDUCA!$1:$1048576,$C40,0)*$D40,"-"))</f>
        <v>41.85087310223328</v>
      </c>
      <c r="I40" s="15">
        <f>IF($B40="","",IFERROR(VLOOKUP(I$4&amp;$B$1&amp;$B$2,REDUCA!$1:$1048576,$C40,0)*$D40,"-"))</f>
        <v>43.388582552992482</v>
      </c>
      <c r="J40" s="15">
        <f>IF($B40="","",IFERROR(VLOOKUP(J$4&amp;$B$1&amp;$B$2,REDUCA!$1:$1048576,$C40,0)*$D40,"-"))</f>
        <v>40.633513697593457</v>
      </c>
      <c r="K40" s="15">
        <f>IF($B40="","",IFERROR(VLOOKUP(K$4&amp;$B$1&amp;$B$2,REDUCA!$1:$1048576,$C40,0)*$D40,"-"))</f>
        <v>37.921736204913955</v>
      </c>
      <c r="L40" s="15">
        <f>IF($B40="","",IFERROR(VLOOKUP(L$4&amp;$B$1&amp;$B$2,REDUCA!$1:$1048576,$C40,0)*$D40,"-"))</f>
        <v>38.855938456997379</v>
      </c>
      <c r="M40" s="15">
        <f>IF($B40="","",IFERROR(VLOOKUP(M$4&amp;$B$1&amp;$B$2,REDUCA!$1:$1048576,$C40,0)*$D40,"-"))</f>
        <v>37.120459770114941</v>
      </c>
      <c r="N40" s="15">
        <f>IF($B40="","",IFERROR(VLOOKUP(N$4&amp;$B$1&amp;$B$2,REDUCA!$1:$1048576,$C40,0)*$D40,"-"))</f>
        <v>32.524973360127284</v>
      </c>
      <c r="O40" s="15">
        <f>IF($B40="","",IFERROR(VLOOKUP(O$4&amp;$B$1&amp;$B$2,REDUCA!$1:$1048576,$C40,0)*$D40,"-"))</f>
        <v>29.914735988426887</v>
      </c>
      <c r="P40" s="15">
        <f>IF($B40="","",IFERROR(VLOOKUP(P$4&amp;$B$1&amp;$B$2,REDUCA!$1:$1048576,$C40,0)*$D40,"-"))</f>
        <v>24.916153634108245</v>
      </c>
      <c r="Q40" s="16"/>
      <c r="R40" s="16"/>
      <c r="S40" s="16"/>
      <c r="T40" s="16"/>
      <c r="U40" s="16"/>
      <c r="V40" s="17"/>
      <c r="W40" s="18"/>
      <c r="X40" s="19"/>
    </row>
    <row r="41" spans="2:24" ht="20.100000000000001" customHeight="1">
      <c r="B41" s="66" t="s">
        <v>95</v>
      </c>
      <c r="C41" s="67">
        <f>HLOOKUP($B41,REDUCA!$1:$2,2,0)</f>
        <v>41</v>
      </c>
      <c r="D41" s="67">
        <v>1</v>
      </c>
      <c r="E41" s="14"/>
      <c r="F41" s="14" t="s">
        <v>172</v>
      </c>
      <c r="G41" s="15">
        <f>IF($B41="","",IFERROR(VLOOKUP(G$4&amp;$B$1&amp;$B$2,REDUCA!$1:$1048576,$C41,0)*$D41,"-"))</f>
        <v>0.34899286155785292</v>
      </c>
      <c r="H41" s="15">
        <f>IF($B41="","",IFERROR(VLOOKUP(H$4&amp;$B$1&amp;$B$2,REDUCA!$1:$1048576,$C41,0)*$D41,"-"))</f>
        <v>0.35263198387419409</v>
      </c>
      <c r="I41" s="15">
        <f>IF($B41="","",IFERROR(VLOOKUP(I$4&amp;$B$1&amp;$B$2,REDUCA!$1:$1048576,$C41,0)*$D41,"-"))</f>
        <v>0.35138754713687675</v>
      </c>
      <c r="J41" s="15">
        <f>IF($B41="","",IFERROR(VLOOKUP(J$4&amp;$B$1&amp;$B$2,REDUCA!$1:$1048576,$C41,0)*$D41,"-"))</f>
        <v>0.33642384477974135</v>
      </c>
      <c r="K41" s="15">
        <f>IF($B41="","",IFERROR(VLOOKUP(K$4&amp;$B$1&amp;$B$2,REDUCA!$1:$1048576,$C41,0)*$D41,"-"))</f>
        <v>0.35145682863960709</v>
      </c>
      <c r="L41" s="15">
        <f>IF($B41="","",IFERROR(VLOOKUP(L$4&amp;$B$1&amp;$B$2,REDUCA!$1:$1048576,$C41,0)*$D41,"-"))</f>
        <v>0.33726035573961655</v>
      </c>
      <c r="M41" s="15">
        <f>IF($B41="","",IFERROR(VLOOKUP(M$4&amp;$B$1&amp;$B$2,REDUCA!$1:$1048576,$C41,0)*$D41,"-"))</f>
        <v>0.5777802726641037</v>
      </c>
      <c r="N41" s="15">
        <f>IF($B41="","",IFERROR(VLOOKUP(N$4&amp;$B$1&amp;$B$2,REDUCA!$1:$1048576,$C41,0)*$D41,"-"))</f>
        <v>0.54253583667165406</v>
      </c>
      <c r="O41" s="15">
        <f>IF($B41="","",IFERROR(VLOOKUP(O$4&amp;$B$1&amp;$B$2,REDUCA!$1:$1048576,$C41,0)*$D41,"-"))</f>
        <v>0.72812090039233912</v>
      </c>
      <c r="P41" s="15">
        <f>IF($B41="","",IFERROR(VLOOKUP(P$4&amp;$B$1&amp;$B$2,REDUCA!$1:$1048576,$C41,0)*$D41,"-"))</f>
        <v>0.56474310442854325</v>
      </c>
      <c r="Q41" s="16"/>
      <c r="R41" s="16"/>
      <c r="S41" s="16"/>
      <c r="T41" s="16"/>
      <c r="U41" s="16"/>
      <c r="V41" s="17"/>
      <c r="W41" s="18"/>
      <c r="X41" s="19"/>
    </row>
    <row r="42" spans="2:24" ht="20.100000000000001" customHeight="1">
      <c r="B42" s="66" t="s">
        <v>96</v>
      </c>
      <c r="C42" s="67">
        <f>HLOOKUP($B42,REDUCA!$1:$2,2,0)</f>
        <v>42</v>
      </c>
      <c r="D42" s="67">
        <v>1</v>
      </c>
      <c r="E42" s="14"/>
      <c r="F42" s="14" t="s">
        <v>173</v>
      </c>
      <c r="G42" s="15">
        <f>IF($B42="","",IFERROR(VLOOKUP(G$4&amp;$B$1&amp;$B$2,REDUCA!$1:$1048576,$C42,0)*$D42,"-"))</f>
        <v>1.3240367145654892</v>
      </c>
      <c r="H42" s="15">
        <f>IF($B42="","",IFERROR(VLOOKUP(H$4&amp;$B$1&amp;$B$2,REDUCA!$1:$1048576,$C42,0)*$D42,"-"))</f>
        <v>1.1738418750717521</v>
      </c>
      <c r="I42" s="15">
        <f>IF($B42="","",IFERROR(VLOOKUP(I$4&amp;$B$1&amp;$B$2,REDUCA!$1:$1048576,$C42,0)*$D42,"-"))</f>
        <v>1.3316123033254215</v>
      </c>
      <c r="J42" s="15">
        <f>IF($B42="","",IFERROR(VLOOKUP(J$4&amp;$B$1&amp;$B$2,REDUCA!$1:$1048576,$C42,0)*$D42,"-"))</f>
        <v>1.218031158700585</v>
      </c>
      <c r="K42" s="15">
        <f>IF($B42="","",IFERROR(VLOOKUP(K$4&amp;$B$1&amp;$B$2,REDUCA!$1:$1048576,$C42,0)*$D42,"-"))</f>
        <v>1.2220548794458146</v>
      </c>
      <c r="L42" s="15">
        <f>IF($B42="","",IFERROR(VLOOKUP(L$4&amp;$B$1&amp;$B$2,REDUCA!$1:$1048576,$C42,0)*$D42,"-"))</f>
        <v>1.1644299033300425</v>
      </c>
      <c r="M42" s="15">
        <f>IF($B42="","",IFERROR(VLOOKUP(M$4&amp;$B$1&amp;$B$2,REDUCA!$1:$1048576,$C42,0)*$D42,"-"))</f>
        <v>1.4615132811155394</v>
      </c>
      <c r="N42" s="15">
        <f>IF($B42="","",IFERROR(VLOOKUP(N$4&amp;$B$1&amp;$B$2,REDUCA!$1:$1048576,$C42,0)*$D42,"-"))</f>
        <v>1.5190738293673502</v>
      </c>
      <c r="O42" s="15">
        <f>IF($B42="","",IFERROR(VLOOKUP(O$4&amp;$B$1&amp;$B$2,REDUCA!$1:$1048576,$C42,0)*$D42,"-"))</f>
        <v>1.6054270355676921</v>
      </c>
      <c r="P42" s="15">
        <f>IF($B42="","",IFERROR(VLOOKUP(P$4&amp;$B$1&amp;$B$2,REDUCA!$1:$1048576,$C42,0)*$D42,"-"))</f>
        <v>1.6647973529274696</v>
      </c>
      <c r="Q42" s="16"/>
      <c r="R42" s="16"/>
      <c r="S42" s="16"/>
      <c r="T42" s="16"/>
      <c r="U42" s="16"/>
      <c r="V42" s="17"/>
      <c r="W42" s="18"/>
      <c r="X42" s="19"/>
    </row>
    <row r="43" spans="2:24" ht="24.95" customHeight="1">
      <c r="B43" s="66" t="s">
        <v>97</v>
      </c>
      <c r="C43" s="67">
        <f>HLOOKUP($B43,REDUCA!$1:$2,2,0)</f>
        <v>43</v>
      </c>
      <c r="D43" s="67">
        <v>1</v>
      </c>
      <c r="E43" s="14"/>
      <c r="F43" s="14" t="s">
        <v>174</v>
      </c>
      <c r="G43" s="15">
        <f>IF($B43="","",IFERROR(VLOOKUP(G$4&amp;$B$1&amp;$B$2,REDUCA!$1:$1048576,$C43,0)*$D43,"-"))</f>
        <v>2.8297714366731088</v>
      </c>
      <c r="H43" s="15">
        <f>IF($B43="","",IFERROR(VLOOKUP(H$4&amp;$B$1&amp;$B$2,REDUCA!$1:$1048576,$C43,0)*$D43,"-"))</f>
        <v>2.602737001952419</v>
      </c>
      <c r="I43" s="15">
        <f>IF($B43="","",IFERROR(VLOOKUP(I$4&amp;$B$1&amp;$B$2,REDUCA!$1:$1048576,$C43,0)*$D43,"-"))</f>
        <v>2.3889157585165886</v>
      </c>
      <c r="J43" s="15">
        <f>IF($B43="","",IFERROR(VLOOKUP(J$4&amp;$B$1&amp;$B$2,REDUCA!$1:$1048576,$C43,0)*$D43,"-"))</f>
        <v>2.3742286088937257</v>
      </c>
      <c r="K43" s="15">
        <f>IF($B43="","",IFERROR(VLOOKUP(K$4&amp;$B$1&amp;$B$2,REDUCA!$1:$1048576,$C43,0)*$D43,"-"))</f>
        <v>2.3986864973262034</v>
      </c>
      <c r="L43" s="15">
        <f>IF($B43="","",IFERROR(VLOOKUP(L$4&amp;$B$1&amp;$B$2,REDUCA!$1:$1048576,$C43,0)*$D43,"-"))</f>
        <v>2.1508247479175799</v>
      </c>
      <c r="M43" s="15">
        <f>IF($B43="","",IFERROR(VLOOKUP(M$4&amp;$B$1&amp;$B$2,REDUCA!$1:$1048576,$C43,0)*$D43,"-"))</f>
        <v>2.0686724318847922</v>
      </c>
      <c r="N43" s="15">
        <f>IF($B43="","",IFERROR(VLOOKUP(N$4&amp;$B$1&amp;$B$2,REDUCA!$1:$1048576,$C43,0)*$D43,"-"))</f>
        <v>2.3239816051228601</v>
      </c>
      <c r="O43" s="15">
        <f>IF($B43="","",IFERROR(VLOOKUP(O$4&amp;$B$1&amp;$B$2,REDUCA!$1:$1048576,$C43,0)*$D43,"-"))</f>
        <v>2.1574766478991627</v>
      </c>
      <c r="P43" s="15">
        <f>IF($B43="","",IFERROR(VLOOKUP(P$4&amp;$B$1&amp;$B$2,REDUCA!$1:$1048576,$C43,0)*$D43,"-"))</f>
        <v>2.3356066839673395</v>
      </c>
      <c r="Q43" s="16"/>
      <c r="R43" s="16"/>
      <c r="S43" s="16"/>
      <c r="T43" s="16"/>
      <c r="U43" s="16"/>
      <c r="V43" s="17"/>
      <c r="W43" s="18"/>
      <c r="X43" s="19"/>
    </row>
    <row r="44" spans="2:24" ht="20.100000000000001" customHeight="1">
      <c r="B44" s="66" t="s">
        <v>25</v>
      </c>
      <c r="C44" s="67">
        <f>HLOOKUP($B44,REDUCA!$1:$2,2,0)</f>
        <v>65</v>
      </c>
      <c r="D44" s="67">
        <v>100</v>
      </c>
      <c r="E44" s="14"/>
      <c r="F44" s="14" t="s">
        <v>176</v>
      </c>
      <c r="G44" s="15">
        <f>IF($B44="","",IFERROR(VLOOKUP(G$4&amp;$B$1&amp;$B$2,REDUCA!$1:$1048576,$C44,0)*$D44,"-"))</f>
        <v>26.932996875240594</v>
      </c>
      <c r="H44" s="15">
        <f>IF($B44="","",IFERROR(VLOOKUP(H$4&amp;$B$1&amp;$B$2,REDUCA!$1:$1048576,$C44,0)*$D44,"-"))</f>
        <v>27.743379658547067</v>
      </c>
      <c r="I44" s="15">
        <f>IF($B44="","",IFERROR(VLOOKUP(I$4&amp;$B$1&amp;$B$2,REDUCA!$1:$1048576,$C44,0)*$D44,"-"))</f>
        <v>28.547439228365846</v>
      </c>
      <c r="J44" s="15">
        <f>IF($B44="","",IFERROR(VLOOKUP(J$4&amp;$B$1&amp;$B$2,REDUCA!$1:$1048576,$C44,0)*$D44,"-"))</f>
        <v>25.217843806648254</v>
      </c>
      <c r="K44" s="15">
        <f>IF($B44="","",IFERROR(VLOOKUP(K$4&amp;$B$1&amp;$B$2,REDUCA!$1:$1048576,$C44,0)*$D44,"-"))</f>
        <v>25.041250060515281</v>
      </c>
      <c r="L44" s="15">
        <f>IF($B44="","",IFERROR(VLOOKUP(L$4&amp;$B$1&amp;$B$2,REDUCA!$1:$1048576,$C44,0)*$D44,"-"))</f>
        <v>23.496173883586373</v>
      </c>
      <c r="M44" s="15">
        <f>IF($B44="","",IFERROR(VLOOKUP(M$4&amp;$B$1&amp;$B$2,REDUCA!$1:$1048576,$C44,0)*$D44,"-"))</f>
        <v>23.369232148028342</v>
      </c>
      <c r="N44" s="15">
        <f>IF($B44="","",IFERROR(VLOOKUP(N$4&amp;$B$1&amp;$B$2,REDUCA!$1:$1048576,$C44,0)*$D44,"-"))</f>
        <v>19.824924737284878</v>
      </c>
      <c r="O44" s="15">
        <f>IF($B44="","",IFERROR(VLOOKUP(O$4&amp;$B$1&amp;$B$2,REDUCA!$1:$1048576,$C44,0)*$D44,"-"))</f>
        <v>20.687418121572161</v>
      </c>
      <c r="P44" s="15">
        <f>IF($B44="","",IFERROR(VLOOKUP(P$4&amp;$B$1&amp;$B$2,REDUCA!$1:$1048576,$C44,0)*$D44,"-"))</f>
        <v>16.39519026085804</v>
      </c>
      <c r="Q44" s="16"/>
      <c r="R44" s="16"/>
      <c r="S44" s="16"/>
      <c r="T44" s="16"/>
      <c r="U44" s="16"/>
      <c r="V44" s="17"/>
      <c r="W44" s="18"/>
      <c r="X44" s="19"/>
    </row>
    <row r="45" spans="2:24" ht="20.100000000000001" customHeight="1">
      <c r="B45" s="66" t="s">
        <v>26</v>
      </c>
      <c r="C45" s="67">
        <f>HLOOKUP($B45,REDUCA!$1:$2,2,0)</f>
        <v>66</v>
      </c>
      <c r="D45" s="67">
        <v>100</v>
      </c>
      <c r="E45" s="14"/>
      <c r="F45" s="14" t="s">
        <v>177</v>
      </c>
      <c r="G45" s="15">
        <f>IF($B45="","",IFERROR(VLOOKUP(G$4&amp;$B$1&amp;$B$2,REDUCA!$1:$1048576,$C45,0)*$D45,"-"))</f>
        <v>26.157773994532647</v>
      </c>
      <c r="H45" s="15">
        <f>IF($B45="","",IFERROR(VLOOKUP(H$4&amp;$B$1&amp;$B$2,REDUCA!$1:$1048576,$C45,0)*$D45,"-"))</f>
        <v>26.407085950872411</v>
      </c>
      <c r="I45" s="15">
        <f>IF($B45="","",IFERROR(VLOOKUP(I$4&amp;$B$1&amp;$B$2,REDUCA!$1:$1048576,$C45,0)*$D45,"-"))</f>
        <v>25.793179308231689</v>
      </c>
      <c r="J45" s="15">
        <f>IF($B45="","",IFERROR(VLOOKUP(J$4&amp;$B$1&amp;$B$2,REDUCA!$1:$1048576,$C45,0)*$D45,"-"))</f>
        <v>25.777734771880596</v>
      </c>
      <c r="K45" s="15">
        <f>IF($B45="","",IFERROR(VLOOKUP(K$4&amp;$B$1&amp;$B$2,REDUCA!$1:$1048576,$C45,0)*$D45,"-"))</f>
        <v>24.324212431356656</v>
      </c>
      <c r="L45" s="15">
        <f>IF($B45="","",IFERROR(VLOOKUP(L$4&amp;$B$1&amp;$B$2,REDUCA!$1:$1048576,$C45,0)*$D45,"-"))</f>
        <v>20.87308592162961</v>
      </c>
      <c r="M45" s="15">
        <f>IF($B45="","",IFERROR(VLOOKUP(M$4&amp;$B$1&amp;$B$2,REDUCA!$1:$1048576,$C45,0)*$D45,"-"))</f>
        <v>22.735047977319812</v>
      </c>
      <c r="N45" s="15">
        <f>IF($B45="","",IFERROR(VLOOKUP(N$4&amp;$B$1&amp;$B$2,REDUCA!$1:$1048576,$C45,0)*$D45,"-"))</f>
        <v>21.285747027300879</v>
      </c>
      <c r="O45" s="15">
        <f>IF($B45="","",IFERROR(VLOOKUP(O$4&amp;$B$1&amp;$B$2,REDUCA!$1:$1048576,$C45,0)*$D45,"-"))</f>
        <v>21.510077978495872</v>
      </c>
      <c r="P45" s="15">
        <f>IF($B45="","",IFERROR(VLOOKUP(P$4&amp;$B$1&amp;$B$2,REDUCA!$1:$1048576,$C45,0)*$D45,"-"))</f>
        <v>19.402408752413351</v>
      </c>
      <c r="Q45" s="16"/>
      <c r="R45" s="16"/>
      <c r="S45" s="16"/>
      <c r="T45" s="16"/>
      <c r="U45" s="16"/>
      <c r="V45" s="17"/>
      <c r="W45" s="18"/>
      <c r="X45" s="19"/>
    </row>
    <row r="46" spans="2:24" ht="20.100000000000001" customHeight="1">
      <c r="B46" s="66" t="s">
        <v>27</v>
      </c>
      <c r="C46" s="67">
        <f>HLOOKUP($B46,REDUCA!$1:$2,2,0)</f>
        <v>67</v>
      </c>
      <c r="D46" s="67">
        <v>100</v>
      </c>
      <c r="E46" s="14"/>
      <c r="F46" s="14" t="s">
        <v>178</v>
      </c>
      <c r="G46" s="15">
        <f>IF($B46="","",IFERROR(VLOOKUP(G$4&amp;$B$1&amp;$B$2,REDUCA!$1:$1048576,$C46,0)*$D46,"-"))</f>
        <v>62.798487705641378</v>
      </c>
      <c r="H46" s="15">
        <f>IF($B46="","",IFERROR(VLOOKUP(H$4&amp;$B$1&amp;$B$2,REDUCA!$1:$1048576,$C46,0)*$D46,"-"))</f>
        <v>64.811905760386082</v>
      </c>
      <c r="I46" s="15">
        <f>IF($B46="","",IFERROR(VLOOKUP(I$4&amp;$B$1&amp;$B$2,REDUCA!$1:$1048576,$C46,0)*$D46,"-"))</f>
        <v>63.147058038336269</v>
      </c>
      <c r="J46" s="15">
        <f>IF($B46="","",IFERROR(VLOOKUP(J$4&amp;$B$1&amp;$B$2,REDUCA!$1:$1048576,$C46,0)*$D46,"-"))</f>
        <v>65.011313241017305</v>
      </c>
      <c r="K46" s="15">
        <f>IF($B46="","",IFERROR(VLOOKUP(K$4&amp;$B$1&amp;$B$2,REDUCA!$1:$1048576,$C46,0)*$D46,"-"))</f>
        <v>64.290671044543117</v>
      </c>
      <c r="L46" s="15">
        <f>IF($B46="","",IFERROR(VLOOKUP(L$4&amp;$B$1&amp;$B$2,REDUCA!$1:$1048576,$C46,0)*$D46,"-"))</f>
        <v>65.319155919570989</v>
      </c>
      <c r="M46" s="15">
        <f>IF($B46="","",IFERROR(VLOOKUP(M$4&amp;$B$1&amp;$B$2,REDUCA!$1:$1048576,$C46,0)*$D46,"-"))</f>
        <v>64.463729417000451</v>
      </c>
      <c r="N46" s="15">
        <f>IF($B46="","",IFERROR(VLOOKUP(N$4&amp;$B$1&amp;$B$2,REDUCA!$1:$1048576,$C46,0)*$D46,"-"))</f>
        <v>63.549719368844634</v>
      </c>
      <c r="O46" s="15">
        <f>IF($B46="","",IFERROR(VLOOKUP(O$4&amp;$B$1&amp;$B$2,REDUCA!$1:$1048576,$C46,0)*$D46,"-"))</f>
        <v>62.441515899913838</v>
      </c>
      <c r="P46" s="15">
        <f>IF($B46="","",IFERROR(VLOOKUP(P$4&amp;$B$1&amp;$B$2,REDUCA!$1:$1048576,$C46,0)*$D46,"-"))</f>
        <v>63.051571388783692</v>
      </c>
      <c r="Q46" s="16"/>
      <c r="R46" s="16"/>
      <c r="S46" s="16"/>
      <c r="T46" s="16"/>
      <c r="U46" s="16"/>
      <c r="V46" s="17"/>
      <c r="W46" s="18"/>
      <c r="X46" s="19"/>
    </row>
    <row r="47" spans="2:24" ht="20.100000000000001" customHeight="1">
      <c r="B47" s="66" t="s">
        <v>28</v>
      </c>
      <c r="C47" s="67">
        <f>HLOOKUP($B47,REDUCA!$1:$2,2,0)</f>
        <v>68</v>
      </c>
      <c r="D47" s="67">
        <v>100</v>
      </c>
      <c r="E47" s="14"/>
      <c r="F47" s="14" t="s">
        <v>179</v>
      </c>
      <c r="G47" s="15">
        <f>IF($B47="","",IFERROR(VLOOKUP(G$4&amp;$B$1&amp;$B$2,REDUCA!$1:$1048576,$C47,0)*$D47,"-"))</f>
        <v>19.081574397855174</v>
      </c>
      <c r="H47" s="15">
        <f>IF($B47="","",IFERROR(VLOOKUP(H$4&amp;$B$1&amp;$B$2,REDUCA!$1:$1048576,$C47,0)*$D47,"-"))</f>
        <v>20.079000759064211</v>
      </c>
      <c r="I47" s="15">
        <f>IF($B47="","",IFERROR(VLOOKUP(I$4&amp;$B$1&amp;$B$2,REDUCA!$1:$1048576,$C47,0)*$D47,"-"))</f>
        <v>17.525858060550668</v>
      </c>
      <c r="J47" s="15">
        <f>IF($B47="","",IFERROR(VLOOKUP(J$4&amp;$B$1&amp;$B$2,REDUCA!$1:$1048576,$C47,0)*$D47,"-"))</f>
        <v>16.423281788789239</v>
      </c>
      <c r="K47" s="15">
        <f>IF($B47="","",IFERROR(VLOOKUP(K$4&amp;$B$1&amp;$B$2,REDUCA!$1:$1048576,$C47,0)*$D47,"-"))</f>
        <v>17.383466670681997</v>
      </c>
      <c r="L47" s="15">
        <f>IF($B47="","",IFERROR(VLOOKUP(L$4&amp;$B$1&amp;$B$2,REDUCA!$1:$1048576,$C47,0)*$D47,"-"))</f>
        <v>17.261869429248925</v>
      </c>
      <c r="M47" s="15">
        <f>IF($B47="","",IFERROR(VLOOKUP(M$4&amp;$B$1&amp;$B$2,REDUCA!$1:$1048576,$C47,0)*$D47,"-"))</f>
        <v>15.611865810165574</v>
      </c>
      <c r="N47" s="15">
        <f>IF($B47="","",IFERROR(VLOOKUP(N$4&amp;$B$1&amp;$B$2,REDUCA!$1:$1048576,$C47,0)*$D47,"-"))</f>
        <v>13.862814271741778</v>
      </c>
      <c r="O47" s="15">
        <f>IF($B47="","",IFERROR(VLOOKUP(O$4&amp;$B$1&amp;$B$2,REDUCA!$1:$1048576,$C47,0)*$D47,"-"))</f>
        <v>14.483311676553168</v>
      </c>
      <c r="P47" s="15">
        <f>IF($B47="","",IFERROR(VLOOKUP(P$4&amp;$B$1&amp;$B$2,REDUCA!$1:$1048576,$C47,0)*$D47,"-"))</f>
        <v>11.568883772152814</v>
      </c>
      <c r="Q47" s="16"/>
      <c r="R47" s="16"/>
      <c r="S47" s="16"/>
      <c r="T47" s="16"/>
      <c r="U47" s="16"/>
      <c r="V47" s="17"/>
      <c r="W47" s="18"/>
      <c r="X47" s="19"/>
    </row>
    <row r="48" spans="2:24" ht="20.100000000000001" customHeight="1">
      <c r="B48" s="66" t="s">
        <v>29</v>
      </c>
      <c r="C48" s="67">
        <f>HLOOKUP($B48,REDUCA!$1:$2,2,0)</f>
        <v>69</v>
      </c>
      <c r="D48" s="67">
        <v>100</v>
      </c>
      <c r="E48" s="14"/>
      <c r="F48" s="14" t="s">
        <v>180</v>
      </c>
      <c r="G48" s="15">
        <f>IF($B48="","",IFERROR(VLOOKUP(G$4&amp;$B$1&amp;$B$2,REDUCA!$1:$1048576,$C48,0)*$D48,"-"))</f>
        <v>23.541102914660321</v>
      </c>
      <c r="H48" s="15">
        <f>IF($B48="","",IFERROR(VLOOKUP(H$4&amp;$B$1&amp;$B$2,REDUCA!$1:$1048576,$C48,0)*$D48,"-"))</f>
        <v>22.599395670853038</v>
      </c>
      <c r="I48" s="15">
        <f>IF($B48="","",IFERROR(VLOOKUP(I$4&amp;$B$1&amp;$B$2,REDUCA!$1:$1048576,$C48,0)*$D48,"-"))</f>
        <v>23.187997219760021</v>
      </c>
      <c r="J48" s="15">
        <f>IF($B48="","",IFERROR(VLOOKUP(J$4&amp;$B$1&amp;$B$2,REDUCA!$1:$1048576,$C48,0)*$D48,"-"))</f>
        <v>22.554747204715316</v>
      </c>
      <c r="K48" s="15">
        <f>IF($B48="","",IFERROR(VLOOKUP(K$4&amp;$B$1&amp;$B$2,REDUCA!$1:$1048576,$C48,0)*$D48,"-"))</f>
        <v>22.917014919929606</v>
      </c>
      <c r="L48" s="15">
        <f>IF($B48="","",IFERROR(VLOOKUP(L$4&amp;$B$1&amp;$B$2,REDUCA!$1:$1048576,$C48,0)*$D48,"-"))</f>
        <v>19.474115058131211</v>
      </c>
      <c r="M48" s="15">
        <f>IF($B48="","",IFERROR(VLOOKUP(M$4&amp;$B$1&amp;$B$2,REDUCA!$1:$1048576,$C48,0)*$D48,"-"))</f>
        <v>20.641901963793298</v>
      </c>
      <c r="N48" s="15">
        <f>IF($B48="","",IFERROR(VLOOKUP(N$4&amp;$B$1&amp;$B$2,REDUCA!$1:$1048576,$C48,0)*$D48,"-"))</f>
        <v>17.499772975783671</v>
      </c>
      <c r="O48" s="15">
        <f>IF($B48="","",IFERROR(VLOOKUP(O$4&amp;$B$1&amp;$B$2,REDUCA!$1:$1048576,$C48,0)*$D48,"-"))</f>
        <v>17.17468362749165</v>
      </c>
      <c r="P48" s="15">
        <f>IF($B48="","",IFERROR(VLOOKUP(P$4&amp;$B$1&amp;$B$2,REDUCA!$1:$1048576,$C48,0)*$D48,"-"))</f>
        <v>17.594691130885394</v>
      </c>
      <c r="Q48" s="16"/>
      <c r="R48" s="16"/>
      <c r="S48" s="16"/>
      <c r="T48" s="16"/>
      <c r="U48" s="16"/>
      <c r="V48" s="17"/>
      <c r="W48" s="18"/>
      <c r="X48" s="19"/>
    </row>
    <row r="49" spans="2:24" ht="20.100000000000001" customHeight="1">
      <c r="B49" s="66" t="s">
        <v>30</v>
      </c>
      <c r="C49" s="67">
        <f>HLOOKUP($B49,REDUCA!$1:$2,2,0)</f>
        <v>70</v>
      </c>
      <c r="D49" s="67">
        <v>100</v>
      </c>
      <c r="E49" s="20"/>
      <c r="F49" s="20" t="s">
        <v>181</v>
      </c>
      <c r="G49" s="21">
        <f>IF($B49="","",IFERROR(VLOOKUP(G$4&amp;$B$1&amp;$B$2,REDUCA!$1:$1048576,$C49,0)*$D49,"-"))</f>
        <v>67.783771782343095</v>
      </c>
      <c r="H49" s="21">
        <f>IF($B49="","",IFERROR(VLOOKUP(H$4&amp;$B$1&amp;$B$2,REDUCA!$1:$1048576,$C49,0)*$D49,"-"))</f>
        <v>68.835745196442403</v>
      </c>
      <c r="I49" s="21">
        <f>IF($B49="","",IFERROR(VLOOKUP(I$4&amp;$B$1&amp;$B$2,REDUCA!$1:$1048576,$C49,0)*$D49,"-"))</f>
        <v>67.194780157349783</v>
      </c>
      <c r="J49" s="21">
        <f>IF($B49="","",IFERROR(VLOOKUP(J$4&amp;$B$1&amp;$B$2,REDUCA!$1:$1048576,$C49,0)*$D49,"-"))</f>
        <v>69.143112560844699</v>
      </c>
      <c r="K49" s="21">
        <f>IF($B49="","",IFERROR(VLOOKUP(K$4&amp;$B$1&amp;$B$2,REDUCA!$1:$1048576,$C49,0)*$D49,"-"))</f>
        <v>68.295910738057458</v>
      </c>
      <c r="L49" s="21">
        <f>IF($B49="","",IFERROR(VLOOKUP(L$4&amp;$B$1&amp;$B$2,REDUCA!$1:$1048576,$C49,0)*$D49,"-"))</f>
        <v>69.599305063739365</v>
      </c>
      <c r="M49" s="21">
        <f>IF($B49="","",IFERROR(VLOOKUP(M$4&amp;$B$1&amp;$B$2,REDUCA!$1:$1048576,$C49,0)*$D49,"-"))</f>
        <v>68.48271892957473</v>
      </c>
      <c r="N49" s="21">
        <f>IF($B49="","",IFERROR(VLOOKUP(N$4&amp;$B$1&amp;$B$2,REDUCA!$1:$1048576,$C49,0)*$D49,"-"))</f>
        <v>67.032830205666485</v>
      </c>
      <c r="O49" s="21">
        <f>IF($B49="","",IFERROR(VLOOKUP(O$4&amp;$B$1&amp;$B$2,REDUCA!$1:$1048576,$C49,0)*$D49,"-"))</f>
        <v>65.931354187445123</v>
      </c>
      <c r="P49" s="21">
        <f>IF($B49="","",IFERROR(VLOOKUP(P$4&amp;$B$1&amp;$B$2,REDUCA!$1:$1048576,$C49,0)*$D49,"-"))</f>
        <v>66.358767279306605</v>
      </c>
      <c r="Q49" s="16"/>
      <c r="R49" s="16"/>
      <c r="S49" s="16"/>
      <c r="T49" s="16"/>
      <c r="U49" s="16"/>
      <c r="V49" s="17"/>
      <c r="W49" s="18"/>
      <c r="X49" s="19"/>
    </row>
    <row r="50" spans="2:24" ht="20.100000000000001" customHeight="1">
      <c r="C50" s="67"/>
      <c r="D50" s="67"/>
      <c r="E50" s="75" t="s">
        <v>122</v>
      </c>
      <c r="F50" s="75"/>
      <c r="G50" s="12" t="str">
        <f>IF($B50="","",IFERROR(VLOOKUP(G$4&amp;$B$1&amp;$B$2,REDUCA!$1:$1048576,$C50,0)*$D50,"-"))</f>
        <v/>
      </c>
      <c r="H50" s="12" t="str">
        <f>IF($B50="","",IFERROR(VLOOKUP(H$4&amp;$B$1&amp;$B$2,REDUCA!$1:$1048576,$C50,0)*$D50,"-"))</f>
        <v/>
      </c>
      <c r="I50" s="12" t="str">
        <f>IF($B50="","",IFERROR(VLOOKUP(I$4&amp;$B$1&amp;$B$2,REDUCA!$1:$1048576,$C50,0)*$D50,"-"))</f>
        <v/>
      </c>
      <c r="J50" s="12" t="str">
        <f>IF($B50="","",IFERROR(VLOOKUP(J$4&amp;$B$1&amp;$B$2,REDUCA!$1:$1048576,$C50,0)*$D50,"-"))</f>
        <v/>
      </c>
      <c r="K50" s="12" t="str">
        <f>IF($B50="","",IFERROR(VLOOKUP(K$4&amp;$B$1&amp;$B$2,REDUCA!$1:$1048576,$C50,0)*$D50,"-"))</f>
        <v/>
      </c>
      <c r="L50" s="12" t="str">
        <f>IF($B50="","",IFERROR(VLOOKUP(L$4&amp;$B$1&amp;$B$2,REDUCA!$1:$1048576,$C50,0)*$D50,"-"))</f>
        <v/>
      </c>
      <c r="M50" s="13" t="str">
        <f>IF($B50="","",IFERROR(VLOOKUP(M$4&amp;$B$1&amp;$B$2,REDUCA!$1:$1048576,$C50,0)*$D50,"-"))</f>
        <v/>
      </c>
      <c r="N50" s="13" t="str">
        <f>IF($B50="","",IFERROR(VLOOKUP(N$4&amp;$B$1&amp;$B$2,REDUCA!$1:$1048576,$C50,0)*$D50,"-"))</f>
        <v/>
      </c>
      <c r="O50" s="13" t="str">
        <f>IF($B50="","",IFERROR(VLOOKUP(O$4&amp;$B$1&amp;$B$2,REDUCA!$1:$1048576,$C50,0)*$D50,"-"))</f>
        <v/>
      </c>
      <c r="P50" s="13" t="str">
        <f>IF($B50="","",IFERROR(VLOOKUP(P$4&amp;$B$1&amp;$B$2,REDUCA!$1:$1048576,$C50,0)*$D50,"-"))</f>
        <v/>
      </c>
      <c r="Q50" s="8"/>
      <c r="R50" s="8"/>
      <c r="S50" s="8"/>
      <c r="V50" s="9"/>
      <c r="W50" s="10"/>
      <c r="X50" s="10"/>
    </row>
    <row r="51" spans="2:24" ht="20.100000000000001" customHeight="1">
      <c r="B51" s="66" t="s">
        <v>5</v>
      </c>
      <c r="C51" s="67">
        <f>HLOOKUP($B51,REDUCA!$1:$2,2,0)</f>
        <v>9</v>
      </c>
      <c r="D51" s="67">
        <v>100</v>
      </c>
      <c r="E51" s="14"/>
      <c r="F51" s="14" t="s">
        <v>182</v>
      </c>
      <c r="G51" s="15">
        <f>IF($B51="","",IFERROR(VLOOKUP(G$4&amp;$B$1&amp;$B$2,REDUCA!$1:$1048576,$C51,0)*$D51,"-"))</f>
        <v>7.9448989110579822</v>
      </c>
      <c r="H51" s="15">
        <f>IF($B51="","",IFERROR(VLOOKUP(H$4&amp;$B$1&amp;$B$2,REDUCA!$1:$1048576,$C51,0)*$D51,"-"))</f>
        <v>7.9120487787039853</v>
      </c>
      <c r="I51" s="15">
        <f>IF($B51="","",IFERROR(VLOOKUP(I$4&amp;$B$1&amp;$B$2,REDUCA!$1:$1048576,$C51,0)*$D51,"-"))</f>
        <v>7.8360821678333457</v>
      </c>
      <c r="J51" s="15">
        <f>IF($B51="","",IFERROR(VLOOKUP(J$4&amp;$B$1&amp;$B$2,REDUCA!$1:$1048576,$C51,0)*$D51,"-"))</f>
        <v>6.9158083750077672</v>
      </c>
      <c r="K51" s="15">
        <f>IF($B51="","",IFERROR(VLOOKUP(K$4&amp;$B$1&amp;$B$2,REDUCA!$1:$1048576,$C51,0)*$D51,"-"))</f>
        <v>7.8291684451702492</v>
      </c>
      <c r="L51" s="15">
        <f>IF($B51="","",IFERROR(VLOOKUP(L$4&amp;$B$1&amp;$B$2,REDUCA!$1:$1048576,$C51,0)*$D51,"-"))</f>
        <v>6.7521079656213168</v>
      </c>
      <c r="M51" s="15">
        <f>IF($B51="","",IFERROR(VLOOKUP(M$4&amp;$B$1&amp;$B$2,REDUCA!$1:$1048576,$C51,0)*$D51,"-"))</f>
        <v>6.491925286871866</v>
      </c>
      <c r="N51" s="15">
        <f>IF($B51="","",IFERROR(VLOOKUP(N$4&amp;$B$1&amp;$B$2,REDUCA!$1:$1048576,$C51,0)*$D51,"-"))</f>
        <v>6.9207035721925898</v>
      </c>
      <c r="O51" s="15">
        <f>IF($B51="","",IFERROR(VLOOKUP(O$4&amp;$B$1&amp;$B$2,REDUCA!$1:$1048576,$C51,0)*$D51,"-"))</f>
        <v>6.0337579082089459</v>
      </c>
      <c r="P51" s="15">
        <f>IF($B51="","",IFERROR(VLOOKUP(P$4&amp;$B$1&amp;$B$2,REDUCA!$1:$1048576,$C51,0)*$D51,"-"))</f>
        <v>5.9029205838498617</v>
      </c>
      <c r="Q51" s="16"/>
      <c r="R51" s="16"/>
      <c r="S51" s="16"/>
      <c r="T51" s="16"/>
      <c r="U51" s="16"/>
      <c r="V51" s="17"/>
      <c r="W51" s="18"/>
      <c r="X51" s="19"/>
    </row>
    <row r="52" spans="2:24" ht="26.25" customHeight="1">
      <c r="B52" s="66" t="s">
        <v>6</v>
      </c>
      <c r="C52" s="67">
        <f>HLOOKUP($B52,REDUCA!$1:$2,2,0)</f>
        <v>10</v>
      </c>
      <c r="D52" s="67">
        <v>1</v>
      </c>
      <c r="E52" s="14"/>
      <c r="F52" s="14" t="s">
        <v>162</v>
      </c>
      <c r="G52" s="15">
        <f>IF($B52="","",IFERROR(VLOOKUP(G$4&amp;$B$1&amp;$B$2,REDUCA!$1:$1048576,$C52,0)*$D52,"-"))</f>
        <v>6.2785280522498619</v>
      </c>
      <c r="H52" s="15">
        <f>IF($B52="","",IFERROR(VLOOKUP(H$4&amp;$B$1&amp;$B$2,REDUCA!$1:$1048576,$C52,0)*$D52,"-"))</f>
        <v>6.1992547000697611</v>
      </c>
      <c r="I52" s="15">
        <f>IF($B52="","",IFERROR(VLOOKUP(I$4&amp;$B$1&amp;$B$2,REDUCA!$1:$1048576,$C52,0)*$D52,"-"))</f>
        <v>6.284329115210296</v>
      </c>
      <c r="J52" s="15">
        <f>IF($B52="","",IFERROR(VLOOKUP(J$4&amp;$B$1&amp;$B$2,REDUCA!$1:$1048576,$C52,0)*$D52,"-"))</f>
        <v>6.5502648333649702</v>
      </c>
      <c r="K52" s="15">
        <f>IF($B52="","",IFERROR(VLOOKUP(K$4&amp;$B$1&amp;$B$2,REDUCA!$1:$1048576,$C52,0)*$D52,"-"))</f>
        <v>6.4834882620794119</v>
      </c>
      <c r="L52" s="15">
        <f>IF($B52="","",IFERROR(VLOOKUP(L$4&amp;$B$1&amp;$B$2,REDUCA!$1:$1048576,$C52,0)*$D52,"-"))</f>
        <v>6.7466876868731624</v>
      </c>
      <c r="M52" s="15">
        <f>IF($B52="","",IFERROR(VLOOKUP(M$4&amp;$B$1&amp;$B$2,REDUCA!$1:$1048576,$C52,0)*$D52,"-"))</f>
        <v>6.8287669657548742</v>
      </c>
      <c r="N52" s="15">
        <f>IF($B52="","",IFERROR(VLOOKUP(N$4&amp;$B$1&amp;$B$2,REDUCA!$1:$1048576,$C52,0)*$D52,"-"))</f>
        <v>7.2183002234136939</v>
      </c>
      <c r="O52" s="15">
        <f>IF($B52="","",IFERROR(VLOOKUP(O$4&amp;$B$1&amp;$B$2,REDUCA!$1:$1048576,$C52,0)*$D52,"-"))</f>
        <v>7.3525072640597537</v>
      </c>
      <c r="P52" s="15">
        <f>IF($B52="","",IFERROR(VLOOKUP(P$4&amp;$B$1&amp;$B$2,REDUCA!$1:$1048576,$C52,0)*$D52,"-"))</f>
        <v>7.625280967111089</v>
      </c>
      <c r="Q52" s="16"/>
      <c r="R52" s="16"/>
      <c r="S52" s="16"/>
      <c r="T52" s="16"/>
      <c r="U52" s="16"/>
      <c r="V52" s="17"/>
      <c r="W52" s="18"/>
      <c r="X52" s="19"/>
    </row>
    <row r="53" spans="2:24" ht="20.100000000000001" customHeight="1">
      <c r="B53" s="66" t="s">
        <v>84</v>
      </c>
      <c r="C53" s="67">
        <f>HLOOKUP($B53,REDUCA!$1:$2,2,0)</f>
        <v>37</v>
      </c>
      <c r="D53" s="67">
        <v>100</v>
      </c>
      <c r="E53" s="20"/>
      <c r="F53" s="20" t="s">
        <v>91</v>
      </c>
      <c r="G53" s="21">
        <f>IF($B53="","",IFERROR(VLOOKUP(G$4&amp;$B$1&amp;$B$2,REDUCA!$1:$1048576,$C53,0)*$D53,"-"))</f>
        <v>4.5865175614335811</v>
      </c>
      <c r="H53" s="21">
        <f>IF($B53="","",IFERROR(VLOOKUP(H$4&amp;$B$1&amp;$B$2,REDUCA!$1:$1048576,$C53,0)*$D53,"-"))</f>
        <v>4.7686391211818835</v>
      </c>
      <c r="I53" s="21">
        <f>IF($B53="","",IFERROR(VLOOKUP(I$4&amp;$B$1&amp;$B$2,REDUCA!$1:$1048576,$C53,0)*$D53,"-"))</f>
        <v>5.3258575850688219</v>
      </c>
      <c r="J53" s="21">
        <f>IF($B53="","",IFERROR(VLOOKUP(J$4&amp;$B$1&amp;$B$2,REDUCA!$1:$1048576,$C53,0)*$D53,"-"))</f>
        <v>5.1884663190476621</v>
      </c>
      <c r="K53" s="21">
        <f>IF($B53="","",IFERROR(VLOOKUP(K$4&amp;$B$1&amp;$B$2,REDUCA!$1:$1048576,$C53,0)*$D53,"-"))</f>
        <v>5.178868500537491</v>
      </c>
      <c r="L53" s="21">
        <f>IF($B53="","",IFERROR(VLOOKUP(L$4&amp;$B$1&amp;$B$2,REDUCA!$1:$1048576,$C53,0)*$D53,"-"))</f>
        <v>6.0158144706940728</v>
      </c>
      <c r="M53" s="21">
        <f>IF($B53="","",IFERROR(VLOOKUP(M$4&amp;$B$1&amp;$B$2,REDUCA!$1:$1048576,$C53,0)*$D53,"-"))</f>
        <v>5.2575566974019203</v>
      </c>
      <c r="N53" s="21">
        <f>IF($B53="","",IFERROR(VLOOKUP(N$4&amp;$B$1&amp;$B$2,REDUCA!$1:$1048576,$C53,0)*$D53,"-"))</f>
        <v>5.0085975331340986</v>
      </c>
      <c r="O53" s="21">
        <f>IF($B53="","",IFERROR(VLOOKUP(O$4&amp;$B$1&amp;$B$2,REDUCA!$1:$1048576,$C53,0)*$D53,"-"))</f>
        <v>4.5754069702379079</v>
      </c>
      <c r="P53" s="21">
        <f>IF($B53="","",IFERROR(VLOOKUP(P$4&amp;$B$1&amp;$B$2,REDUCA!$1:$1048576,$C53,0)*$D53,"-"))</f>
        <v>4.2363383105382271</v>
      </c>
      <c r="Q53" s="16"/>
      <c r="R53" s="16"/>
      <c r="S53" s="16"/>
      <c r="T53" s="16"/>
      <c r="U53" s="16"/>
      <c r="V53" s="17"/>
      <c r="W53" s="18"/>
      <c r="X53" s="19"/>
    </row>
    <row r="54" spans="2:24" ht="20.100000000000001" customHeight="1">
      <c r="C54" s="67"/>
      <c r="D54" s="67"/>
      <c r="E54" s="75" t="s">
        <v>175</v>
      </c>
      <c r="F54" s="75"/>
      <c r="G54" s="12" t="str">
        <f>IF($B54="","",IFERROR(VLOOKUP(G$4&amp;$B$1&amp;$B$2,REDUCA!$1:$1048576,$C54,0)*$D54,"-"))</f>
        <v/>
      </c>
      <c r="H54" s="12" t="str">
        <f>IF($B54="","",IFERROR(VLOOKUP(H$4&amp;$B$1&amp;$B$2,REDUCA!$1:$1048576,$C54,0)*$D54,"-"))</f>
        <v/>
      </c>
      <c r="I54" s="12" t="str">
        <f>IF($B54="","",IFERROR(VLOOKUP(I$4&amp;$B$1&amp;$B$2,REDUCA!$1:$1048576,$C54,0)*$D54,"-"))</f>
        <v/>
      </c>
      <c r="J54" s="12" t="str">
        <f>IF($B54="","",IFERROR(VLOOKUP(J$4&amp;$B$1&amp;$B$2,REDUCA!$1:$1048576,$C54,0)*$D54,"-"))</f>
        <v/>
      </c>
      <c r="K54" s="12" t="str">
        <f>IF($B54="","",IFERROR(VLOOKUP(K$4&amp;$B$1&amp;$B$2,REDUCA!$1:$1048576,$C54,0)*$D54,"-"))</f>
        <v/>
      </c>
      <c r="L54" s="12" t="str">
        <f>IF($B54="","",IFERROR(VLOOKUP(L$4&amp;$B$1&amp;$B$2,REDUCA!$1:$1048576,$C54,0)*$D54,"-"))</f>
        <v/>
      </c>
      <c r="M54" s="13" t="str">
        <f>IF($B54="","",IFERROR(VLOOKUP(M$4&amp;$B$1&amp;$B$2,REDUCA!$1:$1048576,$C54,0)*$D54,"-"))</f>
        <v/>
      </c>
      <c r="N54" s="13" t="str">
        <f>IF($B54="","",IFERROR(VLOOKUP(N$4&amp;$B$1&amp;$B$2,REDUCA!$1:$1048576,$C54,0)*$D54,"-"))</f>
        <v/>
      </c>
      <c r="O54" s="13" t="str">
        <f>IF($B54="","",IFERROR(VLOOKUP(O$4&amp;$B$1&amp;$B$2,REDUCA!$1:$1048576,$C54,0)*$D54,"-"))</f>
        <v/>
      </c>
      <c r="P54" s="13" t="str">
        <f>IF($B54="","",IFERROR(VLOOKUP(P$4&amp;$B$1&amp;$B$2,REDUCA!$1:$1048576,$C54,0)*$D54,"-"))</f>
        <v/>
      </c>
      <c r="Q54" s="8"/>
      <c r="R54" s="8"/>
      <c r="S54" s="8"/>
      <c r="V54" s="9"/>
      <c r="W54" s="10"/>
      <c r="X54" s="10"/>
    </row>
    <row r="55" spans="2:24" ht="20.100000000000001" customHeight="1">
      <c r="B55" s="66" t="s">
        <v>7</v>
      </c>
      <c r="C55" s="67">
        <f>HLOOKUP($B55,REDUCA!$1:$2,2,0)</f>
        <v>11</v>
      </c>
      <c r="D55" s="67">
        <v>100</v>
      </c>
      <c r="E55" s="14"/>
      <c r="F55" s="14" t="s">
        <v>124</v>
      </c>
      <c r="G55" s="15">
        <f>IF($B55="","",IFERROR(VLOOKUP(G$4&amp;$B$1&amp;$B$2,REDUCA!$1:$1048576,$C55,0)*$D55,"-"))</f>
        <v>11.979205568377035</v>
      </c>
      <c r="H55" s="15">
        <f>IF($B55="","",IFERROR(VLOOKUP(H$4&amp;$B$1&amp;$B$2,REDUCA!$1:$1048576,$C55,0)*$D55,"-"))</f>
        <v>11.818125623658858</v>
      </c>
      <c r="I55" s="15">
        <f>IF($B55="","",IFERROR(VLOOKUP(I$4&amp;$B$1&amp;$B$2,REDUCA!$1:$1048576,$C55,0)*$D55,"-"))</f>
        <v>12.209372607486802</v>
      </c>
      <c r="J55" s="15">
        <f>IF($B55="","",IFERROR(VLOOKUP(J$4&amp;$B$1&amp;$B$2,REDUCA!$1:$1048576,$C55,0)*$D55,"-"))</f>
        <v>11.147588600168925</v>
      </c>
      <c r="K55" s="15">
        <f>IF($B55="","",IFERROR(VLOOKUP(K$4&amp;$B$1&amp;$B$2,REDUCA!$1:$1048576,$C55,0)*$D55,"-"))</f>
        <v>11.657525579662972</v>
      </c>
      <c r="L55" s="15">
        <f>IF($B55="","",IFERROR(VLOOKUP(L$4&amp;$B$1&amp;$B$2,REDUCA!$1:$1048576,$C55,0)*$D55,"-"))</f>
        <v>10.889132463094665</v>
      </c>
      <c r="M55" s="15">
        <f>IF($B55="","",IFERROR(VLOOKUP(M$4&amp;$B$1&amp;$B$2,REDUCA!$1:$1048576,$C55,0)*$D55,"-"))</f>
        <v>10.829196944848457</v>
      </c>
      <c r="N55" s="15">
        <f>IF($B55="","",IFERROR(VLOOKUP(N$4&amp;$B$1&amp;$B$2,REDUCA!$1:$1048576,$C55,0)*$D55,"-"))</f>
        <v>11.121626842628492</v>
      </c>
      <c r="O55" s="15">
        <f>IF($B55="","",IFERROR(VLOOKUP(O$4&amp;$B$1&amp;$B$2,REDUCA!$1:$1048576,$C55,0)*$D55,"-"))</f>
        <v>9.0001546430768986</v>
      </c>
      <c r="P55" s="15">
        <f>IF($B55="","",IFERROR(VLOOKUP(P$4&amp;$B$1&amp;$B$2,REDUCA!$1:$1048576,$C55,0)*$D55,"-"))</f>
        <v>10.792980665157925</v>
      </c>
      <c r="Q55" s="16"/>
      <c r="R55" s="16"/>
      <c r="S55" s="16"/>
      <c r="T55" s="16"/>
      <c r="U55" s="16"/>
      <c r="V55" s="17"/>
      <c r="W55" s="18"/>
      <c r="X55" s="19"/>
    </row>
    <row r="56" spans="2:24" ht="20.100000000000001" customHeight="1">
      <c r="B56" s="66" t="s">
        <v>8</v>
      </c>
      <c r="C56" s="67">
        <f>HLOOKUP($B56,REDUCA!$1:$2,2,0)</f>
        <v>12</v>
      </c>
      <c r="D56" s="67">
        <v>100</v>
      </c>
      <c r="E56" s="14"/>
      <c r="F56" s="14" t="s">
        <v>125</v>
      </c>
      <c r="G56" s="15">
        <f>IF($B56="","",IFERROR(VLOOKUP(G$4&amp;$B$1&amp;$B$2,REDUCA!$1:$1048576,$C56,0)*$D56,"-"))</f>
        <v>2.240833063089553</v>
      </c>
      <c r="H56" s="15">
        <f>IF($B56="","",IFERROR(VLOOKUP(H$4&amp;$B$1&amp;$B$2,REDUCA!$1:$1048576,$C56,0)*$D56,"-"))</f>
        <v>2.2185918776436511</v>
      </c>
      <c r="I56" s="15">
        <f>IF($B56="","",IFERROR(VLOOKUP(I$4&amp;$B$1&amp;$B$2,REDUCA!$1:$1048576,$C56,0)*$D56,"-"))</f>
        <v>1.9176896622406452</v>
      </c>
      <c r="J56" s="15">
        <f>IF($B56="","",IFERROR(VLOOKUP(J$4&amp;$B$1&amp;$B$2,REDUCA!$1:$1048576,$C56,0)*$D56,"-"))</f>
        <v>1.8238744528907453</v>
      </c>
      <c r="K56" s="15">
        <f>IF($B56="","",IFERROR(VLOOKUP(K$4&amp;$B$1&amp;$B$2,REDUCA!$1:$1048576,$C56,0)*$D56,"-"))</f>
        <v>2.3997120079546996</v>
      </c>
      <c r="L56" s="15">
        <f>IF($B56="","",IFERROR(VLOOKUP(L$4&amp;$B$1&amp;$B$2,REDUCA!$1:$1048576,$C56,0)*$D56,"-"))</f>
        <v>2.7984343021771343</v>
      </c>
      <c r="M56" s="15">
        <f>IF($B56="","",IFERROR(VLOOKUP(M$4&amp;$B$1&amp;$B$2,REDUCA!$1:$1048576,$C56,0)*$D56,"-"))</f>
        <v>2.1473226102342822</v>
      </c>
      <c r="N56" s="15">
        <f>IF($B56="","",IFERROR(VLOOKUP(N$4&amp;$B$1&amp;$B$2,REDUCA!$1:$1048576,$C56,0)*$D56,"-"))</f>
        <v>1.5046828304361837</v>
      </c>
      <c r="O56" s="15">
        <f>IF($B56="","",IFERROR(VLOOKUP(O$4&amp;$B$1&amp;$B$2,REDUCA!$1:$1048576,$C56,0)*$D56,"-"))</f>
        <v>1.8826979748275838</v>
      </c>
      <c r="P56" s="15">
        <f>IF($B56="","",IFERROR(VLOOKUP(P$4&amp;$B$1&amp;$B$2,REDUCA!$1:$1048576,$C56,0)*$D56,"-"))</f>
        <v>2.1858165034930632</v>
      </c>
      <c r="Q56" s="16"/>
      <c r="R56" s="16"/>
      <c r="S56" s="16"/>
      <c r="T56" s="16"/>
      <c r="U56" s="16"/>
      <c r="V56" s="17"/>
      <c r="W56" s="18"/>
      <c r="X56" s="19"/>
    </row>
    <row r="57" spans="2:24" ht="20.100000000000001" customHeight="1">
      <c r="B57" s="66" t="s">
        <v>9</v>
      </c>
      <c r="C57" s="67">
        <f>HLOOKUP($B57,REDUCA!$1:$2,2,0)</f>
        <v>13</v>
      </c>
      <c r="D57" s="67">
        <v>100</v>
      </c>
      <c r="E57" s="14"/>
      <c r="F57" s="14" t="s">
        <v>126</v>
      </c>
      <c r="G57" s="15">
        <f>IF($B57="","",IFERROR(VLOOKUP(G$4&amp;$B$1&amp;$B$2,REDUCA!$1:$1048576,$C57,0)*$D57,"-"))</f>
        <v>5.319437602995972</v>
      </c>
      <c r="H57" s="15">
        <f>IF($B57="","",IFERROR(VLOOKUP(H$4&amp;$B$1&amp;$B$2,REDUCA!$1:$1048576,$C57,0)*$D57,"-"))</f>
        <v>6.8627199915226544</v>
      </c>
      <c r="I57" s="15">
        <f>IF($B57="","",IFERROR(VLOOKUP(I$4&amp;$B$1&amp;$B$2,REDUCA!$1:$1048576,$C57,0)*$D57,"-"))</f>
        <v>5.0931514337121637</v>
      </c>
      <c r="J57" s="15">
        <f>IF($B57="","",IFERROR(VLOOKUP(J$4&amp;$B$1&amp;$B$2,REDUCA!$1:$1048576,$C57,0)*$D57,"-"))</f>
        <v>5.6346467352647291</v>
      </c>
      <c r="K57" s="15">
        <f>IF($B57="","",IFERROR(VLOOKUP(K$4&amp;$B$1&amp;$B$2,REDUCA!$1:$1048576,$C57,0)*$D57,"-"))</f>
        <v>5.3787752190493769</v>
      </c>
      <c r="L57" s="15">
        <f>IF($B57="","",IFERROR(VLOOKUP(L$4&amp;$B$1&amp;$B$2,REDUCA!$1:$1048576,$C57,0)*$D57,"-"))</f>
        <v>5.3874752128335679</v>
      </c>
      <c r="M57" s="15">
        <f>IF($B57="","",IFERROR(VLOOKUP(M$4&amp;$B$1&amp;$B$2,REDUCA!$1:$1048576,$C57,0)*$D57,"-"))</f>
        <v>4.8503045132991405</v>
      </c>
      <c r="N57" s="15">
        <f>IF($B57="","",IFERROR(VLOOKUP(N$4&amp;$B$1&amp;$B$2,REDUCA!$1:$1048576,$C57,0)*$D57,"-"))</f>
        <v>4.4753366858113219</v>
      </c>
      <c r="O57" s="15">
        <f>IF($B57="","",IFERROR(VLOOKUP(O$4&amp;$B$1&amp;$B$2,REDUCA!$1:$1048576,$C57,0)*$D57,"-"))</f>
        <v>4.5566107742403021</v>
      </c>
      <c r="P57" s="15">
        <f>IF($B57="","",IFERROR(VLOOKUP(P$4&amp;$B$1&amp;$B$2,REDUCA!$1:$1048576,$C57,0)*$D57,"-"))</f>
        <v>3.5601723162452035</v>
      </c>
      <c r="Q57" s="16"/>
      <c r="R57" s="16"/>
      <c r="S57" s="16"/>
      <c r="T57" s="16"/>
      <c r="U57" s="16"/>
      <c r="V57" s="17"/>
      <c r="W57" s="18"/>
      <c r="X57" s="19"/>
    </row>
    <row r="58" spans="2:24" ht="20.100000000000001" customHeight="1">
      <c r="B58" s="66" t="s">
        <v>10</v>
      </c>
      <c r="C58" s="67">
        <f>HLOOKUP($B58,REDUCA!$1:$2,2,0)</f>
        <v>14</v>
      </c>
      <c r="D58" s="67">
        <v>100</v>
      </c>
      <c r="E58" s="14"/>
      <c r="F58" s="14" t="s">
        <v>127</v>
      </c>
      <c r="G58" s="15">
        <f>IF($B58="","",IFERROR(VLOOKUP(G$4&amp;$B$1&amp;$B$2,REDUCA!$1:$1048576,$C58,0)*$D58,"-"))</f>
        <v>9.2354827089677762</v>
      </c>
      <c r="H58" s="15">
        <f>IF($B58="","",IFERROR(VLOOKUP(H$4&amp;$B$1&amp;$B$2,REDUCA!$1:$1048576,$C58,0)*$D58,"-"))</f>
        <v>8.6247273562162796</v>
      </c>
      <c r="I58" s="15">
        <f>IF($B58="","",IFERROR(VLOOKUP(I$4&amp;$B$1&amp;$B$2,REDUCA!$1:$1048576,$C58,0)*$D58,"-"))</f>
        <v>8.3752196513259669</v>
      </c>
      <c r="J58" s="15">
        <f>IF($B58="","",IFERROR(VLOOKUP(J$4&amp;$B$1&amp;$B$2,REDUCA!$1:$1048576,$C58,0)*$D58,"-"))</f>
        <v>7.1339607121730779</v>
      </c>
      <c r="K58" s="15">
        <f>IF($B58="","",IFERROR(VLOOKUP(K$4&amp;$B$1&amp;$B$2,REDUCA!$1:$1048576,$C58,0)*$D58,"-"))</f>
        <v>7.5784973699109832</v>
      </c>
      <c r="L58" s="15">
        <f>IF($B58="","",IFERROR(VLOOKUP(L$4&amp;$B$1&amp;$B$2,REDUCA!$1:$1048576,$C58,0)*$D58,"-"))</f>
        <v>7.196292086480863</v>
      </c>
      <c r="M58" s="15">
        <f>IF($B58="","",IFERROR(VLOOKUP(M$4&amp;$B$1&amp;$B$2,REDUCA!$1:$1048576,$C58,0)*$D58,"-"))</f>
        <v>6.9235989912838596</v>
      </c>
      <c r="N58" s="15">
        <f>IF($B58="","",IFERROR(VLOOKUP(N$4&amp;$B$1&amp;$B$2,REDUCA!$1:$1048576,$C58,0)*$D58,"-"))</f>
        <v>6.3410242823045051</v>
      </c>
      <c r="O58" s="15">
        <f>IF($B58="","",IFERROR(VLOOKUP(O$4&amp;$B$1&amp;$B$2,REDUCA!$1:$1048576,$C58,0)*$D58,"-"))</f>
        <v>6.7404824791566842</v>
      </c>
      <c r="P58" s="15">
        <f>IF($B58="","",IFERROR(VLOOKUP(P$4&amp;$B$1&amp;$B$2,REDUCA!$1:$1048576,$C58,0)*$D58,"-"))</f>
        <v>4.5742675637115022</v>
      </c>
      <c r="Q58" s="16"/>
      <c r="R58" s="16"/>
      <c r="S58" s="16"/>
      <c r="T58" s="16"/>
      <c r="U58" s="16"/>
      <c r="V58" s="17"/>
      <c r="W58" s="18"/>
      <c r="X58" s="19"/>
    </row>
    <row r="59" spans="2:24" ht="20.100000000000001" customHeight="1">
      <c r="B59" s="66" t="s">
        <v>11</v>
      </c>
      <c r="C59" s="67">
        <f>HLOOKUP($B59,REDUCA!$1:$2,2,0)</f>
        <v>15</v>
      </c>
      <c r="D59" s="67">
        <v>100</v>
      </c>
      <c r="E59" s="14"/>
      <c r="F59" s="14" t="s">
        <v>128</v>
      </c>
      <c r="G59" s="15">
        <f>IF($B59="","",IFERROR(VLOOKUP(G$4&amp;$B$1&amp;$B$2,REDUCA!$1:$1048576,$C59,0)*$D59,"-"))</f>
        <v>19.183038082154741</v>
      </c>
      <c r="H59" s="15">
        <f>IF($B59="","",IFERROR(VLOOKUP(H$4&amp;$B$1&amp;$B$2,REDUCA!$1:$1048576,$C59,0)*$D59,"-"))</f>
        <v>19.552378513462202</v>
      </c>
      <c r="I59" s="15">
        <f>IF($B59="","",IFERROR(VLOOKUP(I$4&amp;$B$1&amp;$B$2,REDUCA!$1:$1048576,$C59,0)*$D59,"-"))</f>
        <v>20.669649661609942</v>
      </c>
      <c r="J59" s="15">
        <f>IF($B59="","",IFERROR(VLOOKUP(J$4&amp;$B$1&amp;$B$2,REDUCA!$1:$1048576,$C59,0)*$D59,"-"))</f>
        <v>18.726753032111656</v>
      </c>
      <c r="K59" s="15">
        <f>IF($B59="","",IFERROR(VLOOKUP(K$4&amp;$B$1&amp;$B$2,REDUCA!$1:$1048576,$C59,0)*$D59,"-"))</f>
        <v>18.276479014575024</v>
      </c>
      <c r="L59" s="15">
        <f>IF($B59="","",IFERROR(VLOOKUP(L$4&amp;$B$1&amp;$B$2,REDUCA!$1:$1048576,$C59,0)*$D59,"-"))</f>
        <v>17.323415550233335</v>
      </c>
      <c r="M59" s="15">
        <f>IF($B59="","",IFERROR(VLOOKUP(M$4&amp;$B$1&amp;$B$2,REDUCA!$1:$1048576,$C59,0)*$D59,"-"))</f>
        <v>17.585248325595916</v>
      </c>
      <c r="N59" s="15">
        <f>IF($B59="","",IFERROR(VLOOKUP(N$4&amp;$B$1&amp;$B$2,REDUCA!$1:$1048576,$C59,0)*$D59,"-"))</f>
        <v>15.177432926261265</v>
      </c>
      <c r="O59" s="15">
        <f>IF($B59="","",IFERROR(VLOOKUP(O$4&amp;$B$1&amp;$B$2,REDUCA!$1:$1048576,$C59,0)*$D59,"-"))</f>
        <v>16.098959980037645</v>
      </c>
      <c r="P59" s="15">
        <f>IF($B59="","",IFERROR(VLOOKUP(P$4&amp;$B$1&amp;$B$2,REDUCA!$1:$1048576,$C59,0)*$D59,"-"))</f>
        <v>12.933634876512839</v>
      </c>
      <c r="Q59" s="16"/>
      <c r="R59" s="16"/>
      <c r="S59" s="16"/>
      <c r="T59" s="16"/>
      <c r="U59" s="16"/>
      <c r="V59" s="17"/>
      <c r="W59" s="18"/>
      <c r="X59" s="19"/>
    </row>
    <row r="60" spans="2:24" ht="20.100000000000001" customHeight="1">
      <c r="B60" s="66" t="s">
        <v>12</v>
      </c>
      <c r="C60" s="67">
        <f>HLOOKUP($B60,REDUCA!$1:$2,2,0)</f>
        <v>16</v>
      </c>
      <c r="D60" s="67">
        <v>100</v>
      </c>
      <c r="E60" s="14"/>
      <c r="F60" s="14" t="s">
        <v>129</v>
      </c>
      <c r="G60" s="15">
        <f>IF($B60="","",IFERROR(VLOOKUP(G$4&amp;$B$1&amp;$B$2,REDUCA!$1:$1048576,$C60,0)*$D60,"-"))</f>
        <v>4.5236445186524934</v>
      </c>
      <c r="H60" s="15">
        <f>IF($B60="","",IFERROR(VLOOKUP(H$4&amp;$B$1&amp;$B$2,REDUCA!$1:$1048576,$C60,0)*$D60,"-"))</f>
        <v>4.2303718552140088</v>
      </c>
      <c r="I60" s="15">
        <f>IF($B60="","",IFERROR(VLOOKUP(I$4&amp;$B$1&amp;$B$2,REDUCA!$1:$1048576,$C60,0)*$D60,"-"))</f>
        <v>4.7728065088622627</v>
      </c>
      <c r="J60" s="15">
        <f>IF($B60="","",IFERROR(VLOOKUP(J$4&amp;$B$1&amp;$B$2,REDUCA!$1:$1048576,$C60,0)*$D60,"-"))</f>
        <v>4.9446743927602164</v>
      </c>
      <c r="K60" s="15">
        <f>IF($B60="","",IFERROR(VLOOKUP(K$4&amp;$B$1&amp;$B$2,REDUCA!$1:$1048576,$C60,0)*$D60,"-"))</f>
        <v>5.3790662040836015</v>
      </c>
      <c r="L60" s="15">
        <f>IF($B60="","",IFERROR(VLOOKUP(L$4&amp;$B$1&amp;$B$2,REDUCA!$1:$1048576,$C60,0)*$D60,"-"))</f>
        <v>4.8924079882087463</v>
      </c>
      <c r="M60" s="15">
        <f>IF($B60="","",IFERROR(VLOOKUP(M$4&amp;$B$1&amp;$B$2,REDUCA!$1:$1048576,$C60,0)*$D60,"-"))</f>
        <v>4.757720619622094</v>
      </c>
      <c r="N60" s="15">
        <f>IF($B60="","",IFERROR(VLOOKUP(N$4&amp;$B$1&amp;$B$2,REDUCA!$1:$1048576,$C60,0)*$D60,"-"))</f>
        <v>4.6850065435931576</v>
      </c>
      <c r="O60" s="15">
        <f>IF($B60="","",IFERROR(VLOOKUP(O$4&amp;$B$1&amp;$B$2,REDUCA!$1:$1048576,$C60,0)*$D60,"-"))</f>
        <v>4.2550748823789108</v>
      </c>
      <c r="P60" s="15">
        <f>IF($B60="","",IFERROR(VLOOKUP(P$4&amp;$B$1&amp;$B$2,REDUCA!$1:$1048576,$C60,0)*$D60,"-"))</f>
        <v>4.0783279420446714</v>
      </c>
      <c r="Q60" s="16"/>
      <c r="R60" s="16"/>
      <c r="S60" s="16"/>
      <c r="T60" s="16"/>
      <c r="U60" s="16"/>
      <c r="V60" s="17"/>
      <c r="W60" s="18"/>
      <c r="X60" s="19"/>
    </row>
    <row r="61" spans="2:24" ht="20.100000000000001" customHeight="1">
      <c r="B61" s="66" t="s">
        <v>13</v>
      </c>
      <c r="C61" s="67">
        <f>HLOOKUP($B61,REDUCA!$1:$2,2,0)</f>
        <v>17</v>
      </c>
      <c r="D61" s="67">
        <v>100</v>
      </c>
      <c r="E61" s="14"/>
      <c r="F61" s="14" t="s">
        <v>130</v>
      </c>
      <c r="G61" s="15">
        <f>IF($B61="","",IFERROR(VLOOKUP(G$4&amp;$B$1&amp;$B$2,REDUCA!$1:$1048576,$C61,0)*$D61,"-"))</f>
        <v>3.6229527260900438</v>
      </c>
      <c r="H61" s="15">
        <f>IF($B61="","",IFERROR(VLOOKUP(H$4&amp;$B$1&amp;$B$2,REDUCA!$1:$1048576,$C61,0)*$D61,"-"))</f>
        <v>3.607993430057487</v>
      </c>
      <c r="I61" s="15">
        <f>IF($B61="","",IFERROR(VLOOKUP(I$4&amp;$B$1&amp;$B$2,REDUCA!$1:$1048576,$C61,0)*$D61,"-"))</f>
        <v>3.515691382660203</v>
      </c>
      <c r="J61" s="15">
        <f>IF($B61="","",IFERROR(VLOOKUP(J$4&amp;$B$1&amp;$B$2,REDUCA!$1:$1048576,$C61,0)*$D61,"-"))</f>
        <v>3.1419475412091584</v>
      </c>
      <c r="K61" s="15">
        <f>IF($B61="","",IFERROR(VLOOKUP(K$4&amp;$B$1&amp;$B$2,REDUCA!$1:$1048576,$C61,0)*$D61,"-"))</f>
        <v>3.4593547947266856</v>
      </c>
      <c r="L61" s="15">
        <f>IF($B61="","",IFERROR(VLOOKUP(L$4&amp;$B$1&amp;$B$2,REDUCA!$1:$1048576,$C61,0)*$D61,"-"))</f>
        <v>2.8366540646180449</v>
      </c>
      <c r="M61" s="15">
        <f>IF($B61="","",IFERROR(VLOOKUP(M$4&amp;$B$1&amp;$B$2,REDUCA!$1:$1048576,$C61,0)*$D61,"-"))</f>
        <v>3.3874789932018081</v>
      </c>
      <c r="N61" s="15">
        <f>IF($B61="","",IFERROR(VLOOKUP(N$4&amp;$B$1&amp;$B$2,REDUCA!$1:$1048576,$C61,0)*$D61,"-"))</f>
        <v>2.9520233217630594</v>
      </c>
      <c r="O61" s="15">
        <f>IF($B61="","",IFERROR(VLOOKUP(O$4&amp;$B$1&amp;$B$2,REDUCA!$1:$1048576,$C61,0)*$D61,"-"))</f>
        <v>3.2385230028860672</v>
      </c>
      <c r="P61" s="15">
        <f>IF($B61="","",IFERROR(VLOOKUP(P$4&amp;$B$1&amp;$B$2,REDUCA!$1:$1048576,$C61,0)*$D61,"-"))</f>
        <v>3.334668343500935</v>
      </c>
      <c r="Q61" s="16"/>
      <c r="R61" s="16"/>
      <c r="S61" s="16"/>
      <c r="T61" s="16"/>
      <c r="U61" s="16"/>
      <c r="V61" s="17"/>
      <c r="W61" s="18"/>
      <c r="X61" s="19"/>
    </row>
    <row r="62" spans="2:24" ht="20.100000000000001" customHeight="1">
      <c r="B62" s="66" t="s">
        <v>14</v>
      </c>
      <c r="C62" s="67">
        <f>HLOOKUP($B62,REDUCA!$1:$2,2,0)</f>
        <v>18</v>
      </c>
      <c r="D62" s="67">
        <v>100</v>
      </c>
      <c r="E62" s="14"/>
      <c r="F62" s="14" t="s">
        <v>131</v>
      </c>
      <c r="G62" s="15">
        <f>IF($B62="","",IFERROR(VLOOKUP(G$4&amp;$B$1&amp;$B$2,REDUCA!$1:$1048576,$C62,0)*$D62,"-"))</f>
        <v>4.1046642343150666</v>
      </c>
      <c r="H62" s="15">
        <f>IF($B62="","",IFERROR(VLOOKUP(H$4&amp;$B$1&amp;$B$2,REDUCA!$1:$1048576,$C62,0)*$D62,"-"))</f>
        <v>3.6700281695115815</v>
      </c>
      <c r="I62" s="15">
        <f>IF($B62="","",IFERROR(VLOOKUP(I$4&amp;$B$1&amp;$B$2,REDUCA!$1:$1048576,$C62,0)*$D62,"-"))</f>
        <v>3.7077932202855339</v>
      </c>
      <c r="J62" s="15">
        <f>IF($B62="","",IFERROR(VLOOKUP(J$4&amp;$B$1&amp;$B$2,REDUCA!$1:$1048576,$C62,0)*$D62,"-"))</f>
        <v>4.4387456329990904</v>
      </c>
      <c r="K62" s="15">
        <f>IF($B62="","",IFERROR(VLOOKUP(K$4&amp;$B$1&amp;$B$2,REDUCA!$1:$1048576,$C62,0)*$D62,"-"))</f>
        <v>3.6992511707990698</v>
      </c>
      <c r="L62" s="15">
        <f>IF($B62="","",IFERROR(VLOOKUP(L$4&amp;$B$1&amp;$B$2,REDUCA!$1:$1048576,$C62,0)*$D62,"-"))</f>
        <v>3.2553613060102466</v>
      </c>
      <c r="M62" s="15">
        <f>IF($B62="","",IFERROR(VLOOKUP(M$4&amp;$B$1&amp;$B$2,REDUCA!$1:$1048576,$C62,0)*$D62,"-"))</f>
        <v>3.7578145679099935</v>
      </c>
      <c r="N62" s="15">
        <f>IF($B62="","",IFERROR(VLOOKUP(N$4&amp;$B$1&amp;$B$2,REDUCA!$1:$1048576,$C62,0)*$D62,"-"))</f>
        <v>3.1043126631126126</v>
      </c>
      <c r="O62" s="15">
        <f>IF($B62="","",IFERROR(VLOOKUP(O$4&amp;$B$1&amp;$B$2,REDUCA!$1:$1048576,$C62,0)*$D62,"-"))</f>
        <v>3.1068047661937919</v>
      </c>
      <c r="P62" s="15">
        <f>IF($B62="","",IFERROR(VLOOKUP(P$4&amp;$B$1&amp;$B$2,REDUCA!$1:$1048576,$C62,0)*$D62,"-"))</f>
        <v>4.1912528903866972</v>
      </c>
      <c r="Q62" s="16"/>
      <c r="R62" s="16"/>
      <c r="S62" s="16"/>
      <c r="T62" s="16"/>
      <c r="U62" s="16"/>
      <c r="V62" s="17"/>
      <c r="W62" s="18"/>
      <c r="X62" s="19"/>
    </row>
    <row r="63" spans="2:24" ht="20.100000000000001" customHeight="1">
      <c r="B63" s="66" t="s">
        <v>15</v>
      </c>
      <c r="C63" s="67">
        <f>HLOOKUP($B63,REDUCA!$1:$2,2,0)</f>
        <v>19</v>
      </c>
      <c r="D63" s="67">
        <v>100</v>
      </c>
      <c r="E63" s="14"/>
      <c r="F63" s="14" t="s">
        <v>132</v>
      </c>
      <c r="G63" s="15">
        <f>IF($B63="","",IFERROR(VLOOKUP(G$4&amp;$B$1&amp;$B$2,REDUCA!$1:$1048576,$C63,0)*$D63,"-"))</f>
        <v>10.408372231104288</v>
      </c>
      <c r="H63" s="15">
        <f>IF($B63="","",IFERROR(VLOOKUP(H$4&amp;$B$1&amp;$B$2,REDUCA!$1:$1048576,$C63,0)*$D63,"-"))</f>
        <v>10.408369612249764</v>
      </c>
      <c r="I63" s="15">
        <f>IF($B63="","",IFERROR(VLOOKUP(I$4&amp;$B$1&amp;$B$2,REDUCA!$1:$1048576,$C63,0)*$D63,"-"))</f>
        <v>10.249855025744974</v>
      </c>
      <c r="J63" s="15">
        <f>IF($B63="","",IFERROR(VLOOKUP(J$4&amp;$B$1&amp;$B$2,REDUCA!$1:$1048576,$C63,0)*$D63,"-"))</f>
        <v>11.086438909548143</v>
      </c>
      <c r="K63" s="15">
        <f>IF($B63="","",IFERROR(VLOOKUP(K$4&amp;$B$1&amp;$B$2,REDUCA!$1:$1048576,$C63,0)*$D63,"-"))</f>
        <v>10.257845995754945</v>
      </c>
      <c r="L63" s="15">
        <f>IF($B63="","",IFERROR(VLOOKUP(L$4&amp;$B$1&amp;$B$2,REDUCA!$1:$1048576,$C63,0)*$D63,"-"))</f>
        <v>9.4807282515234217</v>
      </c>
      <c r="M63" s="15">
        <f>IF($B63="","",IFERROR(VLOOKUP(M$4&amp;$B$1&amp;$B$2,REDUCA!$1:$1048576,$C63,0)*$D63,"-"))</f>
        <v>10.403856791623086</v>
      </c>
      <c r="N63" s="15">
        <f>IF($B63="","",IFERROR(VLOOKUP(N$4&amp;$B$1&amp;$B$2,REDUCA!$1:$1048576,$C63,0)*$D63,"-"))</f>
        <v>10.778794482307864</v>
      </c>
      <c r="O63" s="15">
        <f>IF($B63="","",IFERROR(VLOOKUP(O$4&amp;$B$1&amp;$B$2,REDUCA!$1:$1048576,$C63,0)*$D63,"-"))</f>
        <v>10.996100604194485</v>
      </c>
      <c r="P63" s="15">
        <f>IF($B63="","",IFERROR(VLOOKUP(P$4&amp;$B$1&amp;$B$2,REDUCA!$1:$1048576,$C63,0)*$D63,"-"))</f>
        <v>10.544991636327856</v>
      </c>
      <c r="Q63" s="16"/>
      <c r="R63" s="16"/>
      <c r="S63" s="16"/>
      <c r="T63" s="16"/>
      <c r="U63" s="16"/>
      <c r="V63" s="17"/>
      <c r="W63" s="18"/>
      <c r="X63" s="19"/>
    </row>
    <row r="64" spans="2:24" ht="20.100000000000001" customHeight="1">
      <c r="B64" s="66" t="s">
        <v>16</v>
      </c>
      <c r="C64" s="67">
        <f>HLOOKUP($B64,REDUCA!$1:$2,2,0)</f>
        <v>20</v>
      </c>
      <c r="D64" s="67">
        <v>100</v>
      </c>
      <c r="E64" s="14"/>
      <c r="F64" s="14" t="s">
        <v>133</v>
      </c>
      <c r="G64" s="15">
        <f>IF($B64="","",IFERROR(VLOOKUP(G$4&amp;$B$1&amp;$B$2,REDUCA!$1:$1048576,$C64,0)*$D64,"-"))</f>
        <v>1.801289039195906</v>
      </c>
      <c r="H64" s="15">
        <f>IF($B64="","",IFERROR(VLOOKUP(H$4&amp;$B$1&amp;$B$2,REDUCA!$1:$1048576,$C64,0)*$D64,"-"))</f>
        <v>1.078344798353982</v>
      </c>
      <c r="I64" s="15">
        <f>IF($B64="","",IFERROR(VLOOKUP(I$4&amp;$B$1&amp;$B$2,REDUCA!$1:$1048576,$C64,0)*$D64,"-"))</f>
        <v>1.534318165493149</v>
      </c>
      <c r="J64" s="15">
        <f>IF($B64="","",IFERROR(VLOOKUP(J$4&amp;$B$1&amp;$B$2,REDUCA!$1:$1048576,$C64,0)*$D64,"-"))</f>
        <v>1.3175635075632401</v>
      </c>
      <c r="K64" s="15">
        <f>IF($B64="","",IFERROR(VLOOKUP(K$4&amp;$B$1&amp;$B$2,REDUCA!$1:$1048576,$C64,0)*$D64,"-"))</f>
        <v>1.4997368663904802</v>
      </c>
      <c r="L64" s="15">
        <f>IF($B64="","",IFERROR(VLOOKUP(L$4&amp;$B$1&amp;$B$2,REDUCA!$1:$1048576,$C64,0)*$D64,"-"))</f>
        <v>1.7513480320998278</v>
      </c>
      <c r="M64" s="15">
        <f>IF($B64="","",IFERROR(VLOOKUP(M$4&amp;$B$1&amp;$B$2,REDUCA!$1:$1048576,$C64,0)*$D64,"-"))</f>
        <v>1.592092127016526</v>
      </c>
      <c r="N64" s="15">
        <f>IF($B64="","",IFERROR(VLOOKUP(N$4&amp;$B$1&amp;$B$2,REDUCA!$1:$1048576,$C64,0)*$D64,"-"))</f>
        <v>1.4093540549661825</v>
      </c>
      <c r="O64" s="15">
        <f>IF($B64="","",IFERROR(VLOOKUP(O$4&amp;$B$1&amp;$B$2,REDUCA!$1:$1048576,$C64,0)*$D64,"-"))</f>
        <v>1.6194063661520712</v>
      </c>
      <c r="P64" s="15">
        <f>IF($B64="","",IFERROR(VLOOKUP(P$4&amp;$B$1&amp;$B$2,REDUCA!$1:$1048576,$C64,0)*$D64,"-"))</f>
        <v>1.6449836416412476</v>
      </c>
      <c r="Q64" s="16"/>
      <c r="R64" s="16"/>
      <c r="S64" s="16"/>
      <c r="T64" s="16"/>
      <c r="U64" s="16"/>
      <c r="V64" s="17"/>
      <c r="W64" s="18"/>
      <c r="X64" s="19"/>
    </row>
    <row r="65" spans="2:26" ht="20.100000000000001" customHeight="1">
      <c r="B65" s="66" t="s">
        <v>17</v>
      </c>
      <c r="C65" s="67">
        <f>HLOOKUP($B65,REDUCA!$1:$2,2,0)</f>
        <v>21</v>
      </c>
      <c r="D65" s="67">
        <v>100</v>
      </c>
      <c r="E65" s="14"/>
      <c r="F65" s="14" t="s">
        <v>134</v>
      </c>
      <c r="G65" s="15">
        <f>IF($B65="","",IFERROR(VLOOKUP(G$4&amp;$B$1&amp;$B$2,REDUCA!$1:$1048576,$C65,0)*$D65,"-"))</f>
        <v>2.1361707196930659</v>
      </c>
      <c r="H65" s="15">
        <f>IF($B65="","",IFERROR(VLOOKUP(H$4&amp;$B$1&amp;$B$2,REDUCA!$1:$1048576,$C65,0)*$D65,"-"))</f>
        <v>2.2386372667626255</v>
      </c>
      <c r="I65" s="15">
        <f>IF($B65="","",IFERROR(VLOOKUP(I$4&amp;$B$1&amp;$B$2,REDUCA!$1:$1048576,$C65,0)*$D65,"-"))</f>
        <v>1.7045643676932536</v>
      </c>
      <c r="J65" s="15">
        <f>IF($B65="","",IFERROR(VLOOKUP(J$4&amp;$B$1&amp;$B$2,REDUCA!$1:$1048576,$C65,0)*$D65,"-"))</f>
        <v>2.4520176637675766</v>
      </c>
      <c r="K65" s="15">
        <f>IF($B65="","",IFERROR(VLOOKUP(K$4&amp;$B$1&amp;$B$2,REDUCA!$1:$1048576,$C65,0)*$D65,"-"))</f>
        <v>2.0797531781801131</v>
      </c>
      <c r="L65" s="15">
        <f>IF($B65="","",IFERROR(VLOOKUP(L$4&amp;$B$1&amp;$B$2,REDUCA!$1:$1048576,$C65,0)*$D65,"-"))</f>
        <v>2.6842124939250067</v>
      </c>
      <c r="M65" s="15">
        <f>IF($B65="","",IFERROR(VLOOKUP(M$4&amp;$B$1&amp;$B$2,REDUCA!$1:$1048576,$C65,0)*$D65,"-"))</f>
        <v>2.4066744606062356</v>
      </c>
      <c r="N65" s="15">
        <f>IF($B65="","",IFERROR(VLOOKUP(N$4&amp;$B$1&amp;$B$2,REDUCA!$1:$1048576,$C65,0)*$D65,"-"))</f>
        <v>2.3995592809835702</v>
      </c>
      <c r="O65" s="15">
        <f>IF($B65="","",IFERROR(VLOOKUP(O$4&amp;$B$1&amp;$B$2,REDUCA!$1:$1048576,$C65,0)*$D65,"-"))</f>
        <v>2.1088680018122576</v>
      </c>
      <c r="P65" s="15">
        <f>IF($B65="","",IFERROR(VLOOKUP(P$4&amp;$B$1&amp;$B$2,REDUCA!$1:$1048576,$C65,0)*$D65,"-"))</f>
        <v>2.2758335998228869</v>
      </c>
      <c r="Q65" s="16"/>
      <c r="R65" s="16"/>
      <c r="S65" s="16"/>
      <c r="T65" s="16"/>
      <c r="U65" s="16"/>
      <c r="V65" s="17"/>
      <c r="W65" s="18"/>
      <c r="X65" s="19"/>
    </row>
    <row r="66" spans="2:26" ht="20.100000000000001" customHeight="1">
      <c r="B66" s="66" t="s">
        <v>18</v>
      </c>
      <c r="C66" s="67">
        <f>HLOOKUP($B66,REDUCA!$1:$2,2,0)</f>
        <v>22</v>
      </c>
      <c r="D66" s="67">
        <v>100</v>
      </c>
      <c r="E66" s="14"/>
      <c r="F66" s="14" t="s">
        <v>135</v>
      </c>
      <c r="G66" s="15">
        <f>IF($B66="","",IFERROR(VLOOKUP(G$4&amp;$B$1&amp;$B$2,REDUCA!$1:$1048576,$C66,0)*$D66,"-"))</f>
        <v>15.979018367437625</v>
      </c>
      <c r="H66" s="15">
        <f>IF($B66="","",IFERROR(VLOOKUP(H$4&amp;$B$1&amp;$B$2,REDUCA!$1:$1048576,$C66,0)*$D66,"-"))</f>
        <v>16.649991610960502</v>
      </c>
      <c r="I66" s="15">
        <f>IF($B66="","",IFERROR(VLOOKUP(I$4&amp;$B$1&amp;$B$2,REDUCA!$1:$1048576,$C66,0)*$D66,"-"))</f>
        <v>16.576032207936002</v>
      </c>
      <c r="J66" s="15">
        <f>IF($B66="","",IFERROR(VLOOKUP(J$4&amp;$B$1&amp;$B$2,REDUCA!$1:$1048576,$C66,0)*$D66,"-"))</f>
        <v>18.301847612423071</v>
      </c>
      <c r="K66" s="15">
        <f>IF($B66="","",IFERROR(VLOOKUP(K$4&amp;$B$1&amp;$B$2,REDUCA!$1:$1048576,$C66,0)*$D66,"-"))</f>
        <v>18.216120404618845</v>
      </c>
      <c r="L66" s="15">
        <f>IF($B66="","",IFERROR(VLOOKUP(L$4&amp;$B$1&amp;$B$2,REDUCA!$1:$1048576,$C66,0)*$D66,"-"))</f>
        <v>20.57849846047138</v>
      </c>
      <c r="M66" s="15">
        <f>IF($B66="","",IFERROR(VLOOKUP(M$4&amp;$B$1&amp;$B$2,REDUCA!$1:$1048576,$C66,0)*$D66,"-"))</f>
        <v>20.214981750252704</v>
      </c>
      <c r="N66" s="15">
        <f>IF($B66="","",IFERROR(VLOOKUP(N$4&amp;$B$1&amp;$B$2,REDUCA!$1:$1048576,$C66,0)*$D66,"-"))</f>
        <v>22.910211517640214</v>
      </c>
      <c r="O66" s="15">
        <f>IF($B66="","",IFERROR(VLOOKUP(O$4&amp;$B$1&amp;$B$2,REDUCA!$1:$1048576,$C66,0)*$D66,"-"))</f>
        <v>22.726411769967882</v>
      </c>
      <c r="P66" s="15">
        <f>IF($B66="","",IFERROR(VLOOKUP(P$4&amp;$B$1&amp;$B$2,REDUCA!$1:$1048576,$C66,0)*$D66,"-"))</f>
        <v>25.146902366427238</v>
      </c>
      <c r="Q66" s="16"/>
      <c r="R66" s="16"/>
      <c r="S66" s="16"/>
      <c r="T66" s="16"/>
      <c r="U66" s="16"/>
      <c r="V66" s="17"/>
      <c r="W66" s="18"/>
      <c r="X66" s="19"/>
    </row>
    <row r="67" spans="2:26" ht="20.100000000000001" customHeight="1">
      <c r="B67" s="66" t="s">
        <v>19</v>
      </c>
      <c r="C67" s="67">
        <f>HLOOKUP($B67,REDUCA!$1:$2,2,0)</f>
        <v>23</v>
      </c>
      <c r="D67" s="67">
        <v>100</v>
      </c>
      <c r="E67" s="14"/>
      <c r="F67" s="14" t="s">
        <v>136</v>
      </c>
      <c r="G67" s="15">
        <f>IF($B67="","",IFERROR(VLOOKUP(G$4&amp;$B$1&amp;$B$2,REDUCA!$1:$1048576,$C67,0)*$D67,"-"))</f>
        <v>0.71207266421918769</v>
      </c>
      <c r="H67" s="15">
        <f>IF($B67="","",IFERROR(VLOOKUP(H$4&amp;$B$1&amp;$B$2,REDUCA!$1:$1048576,$C67,0)*$D67,"-"))</f>
        <v>0.76728804429412856</v>
      </c>
      <c r="I67" s="15">
        <f>IF($B67="","",IFERROR(VLOOKUP(I$4&amp;$B$1&amp;$B$2,REDUCA!$1:$1048576,$C67,0)*$D67,"-"))</f>
        <v>0.76713718331228065</v>
      </c>
      <c r="J67" s="15">
        <f>IF($B67="","",IFERROR(VLOOKUP(J$4&amp;$B$1&amp;$B$2,REDUCA!$1:$1048576,$C67,0)*$D67,"-"))</f>
        <v>1.033514701617112</v>
      </c>
      <c r="K67" s="15">
        <f>IF($B67="","",IFERROR(VLOOKUP(K$4&amp;$B$1&amp;$B$2,REDUCA!$1:$1048576,$C67,0)*$D67,"-"))</f>
        <v>0.89980886440180541</v>
      </c>
      <c r="L67" s="15">
        <f>IF($B67="","",IFERROR(VLOOKUP(L$4&amp;$B$1&amp;$B$2,REDUCA!$1:$1048576,$C67,0)*$D67,"-"))</f>
        <v>0.83753379525820415</v>
      </c>
      <c r="M67" s="15">
        <f>IF($B67="","",IFERROR(VLOOKUP(M$4&amp;$B$1&amp;$B$2,REDUCA!$1:$1048576,$C67,0)*$D67,"-"))</f>
        <v>0.72203742260473769</v>
      </c>
      <c r="N67" s="15">
        <f>IF($B67="","",IFERROR(VLOOKUP(N$4&amp;$B$1&amp;$B$2,REDUCA!$1:$1048576,$C67,0)*$D67,"-"))</f>
        <v>1.1045844856521985</v>
      </c>
      <c r="O67" s="15">
        <f>IF($B67="","",IFERROR(VLOOKUP(O$4&amp;$B$1&amp;$B$2,REDUCA!$1:$1048576,$C67,0)*$D67,"-"))</f>
        <v>0.73435542628794681</v>
      </c>
      <c r="P67" s="15">
        <f>IF($B67="","",IFERROR(VLOOKUP(P$4&amp;$B$1&amp;$B$2,REDUCA!$1:$1048576,$C67,0)*$D67,"-"))</f>
        <v>0.96877921135491485</v>
      </c>
      <c r="Q67" s="16"/>
      <c r="R67" s="16"/>
      <c r="S67" s="16"/>
      <c r="T67" s="16"/>
      <c r="U67" s="16"/>
      <c r="V67" s="17"/>
      <c r="W67" s="18"/>
      <c r="X67" s="19"/>
    </row>
    <row r="68" spans="2:26" ht="20.100000000000001" customHeight="1">
      <c r="B68" s="66" t="s">
        <v>20</v>
      </c>
      <c r="C68" s="67">
        <f>HLOOKUP($B68,REDUCA!$1:$2,2,0)</f>
        <v>24</v>
      </c>
      <c r="D68" s="67">
        <v>100</v>
      </c>
      <c r="E68" s="14"/>
      <c r="F68" s="14" t="s">
        <v>137</v>
      </c>
      <c r="G68" s="15">
        <f>IF($B68="","",IFERROR(VLOOKUP(G$4&amp;$B$1&amp;$B$2,REDUCA!$1:$1048576,$C68,0)*$D68,"-"))</f>
        <v>0.64919962143810028</v>
      </c>
      <c r="H68" s="15">
        <f>IF($B68="","",IFERROR(VLOOKUP(H$4&amp;$B$1&amp;$B$2,REDUCA!$1:$1048576,$C68,0)*$D68,"-"))</f>
        <v>0.97462977844105148</v>
      </c>
      <c r="I68" s="15">
        <f>IF($B68="","",IFERROR(VLOOKUP(I$4&amp;$B$1&amp;$B$2,REDUCA!$1:$1048576,$C68,0)*$D68,"-"))</f>
        <v>1.1721453211420643</v>
      </c>
      <c r="J68" s="15">
        <f>IF($B68="","",IFERROR(VLOOKUP(J$4&amp;$B$1&amp;$B$2,REDUCA!$1:$1048576,$C68,0)*$D68,"-"))</f>
        <v>0.91210708669709706</v>
      </c>
      <c r="K68" s="15">
        <f>IF($B68="","",IFERROR(VLOOKUP(K$4&amp;$B$1&amp;$B$2,REDUCA!$1:$1048576,$C68,0)*$D68,"-"))</f>
        <v>0.87981403562155647</v>
      </c>
      <c r="L68" s="15">
        <f>IF($B68="","",IFERROR(VLOOKUP(L$4&amp;$B$1&amp;$B$2,REDUCA!$1:$1048576,$C68,0)*$D68,"-"))</f>
        <v>1.1231678575377246</v>
      </c>
      <c r="M68" s="15">
        <f>IF($B68="","",IFERROR(VLOOKUP(M$4&amp;$B$1&amp;$B$2,REDUCA!$1:$1048576,$C68,0)*$D68,"-"))</f>
        <v>1.0367446957225461</v>
      </c>
      <c r="N68" s="15">
        <f>IF($B68="","",IFERROR(VLOOKUP(N$4&amp;$B$1&amp;$B$2,REDUCA!$1:$1048576,$C68,0)*$D68,"-"))</f>
        <v>1.4284045391309925</v>
      </c>
      <c r="O68" s="15">
        <f>IF($B68="","",IFERROR(VLOOKUP(O$4&amp;$B$1&amp;$B$2,REDUCA!$1:$1048576,$C68,0)*$D68,"-"))</f>
        <v>1.129799865782847</v>
      </c>
      <c r="P68" s="15">
        <f>IF($B68="","",IFERROR(VLOOKUP(P$4&amp;$B$1&amp;$B$2,REDUCA!$1:$1048576,$C68,0)*$D68,"-"))</f>
        <v>1.2168835481649118</v>
      </c>
      <c r="Q68" s="16"/>
      <c r="R68" s="16"/>
      <c r="S68" s="16"/>
      <c r="T68" s="16"/>
      <c r="U68" s="16"/>
      <c r="V68" s="17"/>
      <c r="W68" s="18"/>
      <c r="X68" s="19"/>
    </row>
    <row r="69" spans="2:26" ht="20.100000000000001" customHeight="1">
      <c r="B69" s="66" t="s">
        <v>21</v>
      </c>
      <c r="C69" s="67">
        <f>HLOOKUP($B69,REDUCA!$1:$2,2,0)</f>
        <v>25</v>
      </c>
      <c r="D69" s="67">
        <v>100</v>
      </c>
      <c r="E69" s="14"/>
      <c r="F69" s="14" t="s">
        <v>138</v>
      </c>
      <c r="G69" s="15">
        <f>IF($B69="","",IFERROR(VLOOKUP(G$4&amp;$B$1&amp;$B$2,REDUCA!$1:$1048576,$C69,0)*$D69,"-"))</f>
        <v>0.81678228058017166</v>
      </c>
      <c r="H69" s="15">
        <f>IF($B69="","",IFERROR(VLOOKUP(H$4&amp;$B$1&amp;$B$2,REDUCA!$1:$1048576,$C69,0)*$D69,"-"))</f>
        <v>0.74653620974364865</v>
      </c>
      <c r="I69" s="15">
        <f>IF($B69="","",IFERROR(VLOOKUP(I$4&amp;$B$1&amp;$B$2,REDUCA!$1:$1048576,$C69,0)*$D69,"-"))</f>
        <v>1.0867813262647801</v>
      </c>
      <c r="J69" s="15">
        <f>IF($B69="","",IFERROR(VLOOKUP(J$4&amp;$B$1&amp;$B$2,REDUCA!$1:$1048576,$C69,0)*$D69,"-"))</f>
        <v>1.0335571666800432</v>
      </c>
      <c r="K69" s="15">
        <f>IF($B69="","",IFERROR(VLOOKUP(K$4&amp;$B$1&amp;$B$2,REDUCA!$1:$1048576,$C69,0)*$D69,"-"))</f>
        <v>0.99982457759365351</v>
      </c>
      <c r="L69" s="15">
        <f>IF($B69="","",IFERROR(VLOOKUP(L$4&amp;$B$1&amp;$B$2,REDUCA!$1:$1048576,$C69,0)*$D69,"-"))</f>
        <v>1.4276930615023986</v>
      </c>
      <c r="M69" s="15">
        <f>IF($B69="","",IFERROR(VLOOKUP(M$4&amp;$B$1&amp;$B$2,REDUCA!$1:$1048576,$C69,0)*$D69,"-"))</f>
        <v>1.0922170665446249</v>
      </c>
      <c r="N69" s="15">
        <f>IF($B69="","",IFERROR(VLOOKUP(N$4&amp;$B$1&amp;$B$2,REDUCA!$1:$1048576,$C69,0)*$D69,"-"))</f>
        <v>1.371291263959538</v>
      </c>
      <c r="O69" s="15">
        <f>IF($B69="","",IFERROR(VLOOKUP(O$4&amp;$B$1&amp;$B$2,REDUCA!$1:$1048576,$C69,0)*$D69,"-"))</f>
        <v>1.2426856903002574</v>
      </c>
      <c r="P69" s="15">
        <f>IF($B69="","",IFERROR(VLOOKUP(P$4&amp;$B$1&amp;$B$2,REDUCA!$1:$1048576,$C69,0)*$D69,"-"))</f>
        <v>1.9378659106563021</v>
      </c>
      <c r="Q69" s="16"/>
      <c r="R69" s="16"/>
      <c r="S69" s="16"/>
      <c r="T69" s="16"/>
      <c r="U69" s="16"/>
      <c r="V69" s="17"/>
      <c r="W69" s="18"/>
      <c r="X69" s="19"/>
    </row>
    <row r="70" spans="2:26" ht="20.100000000000001" customHeight="1">
      <c r="B70" s="66" t="s">
        <v>22</v>
      </c>
      <c r="C70" s="67">
        <f>HLOOKUP($B70,REDUCA!$1:$2,2,0)</f>
        <v>26</v>
      </c>
      <c r="D70" s="67">
        <v>100</v>
      </c>
      <c r="E70" s="14"/>
      <c r="F70" s="14" t="s">
        <v>139</v>
      </c>
      <c r="G70" s="15">
        <f>IF($B70="","",IFERROR(VLOOKUP(G$4&amp;$B$1&amp;$B$2,REDUCA!$1:$1048576,$C70,0)*$D70,"-"))</f>
        <v>4.7747585060608664</v>
      </c>
      <c r="H70" s="15">
        <f>IF($B70="","",IFERROR(VLOOKUP(H$4&amp;$B$1&amp;$B$2,REDUCA!$1:$1048576,$C70,0)*$D70,"-"))</f>
        <v>4.7476223695945885</v>
      </c>
      <c r="I70" s="15">
        <f>IF($B70="","",IFERROR(VLOOKUP(I$4&amp;$B$1&amp;$B$2,REDUCA!$1:$1048576,$C70,0)*$D70,"-"))</f>
        <v>4.1335182229572647</v>
      </c>
      <c r="J70" s="15">
        <f>IF($B70="","",IFERROR(VLOOKUP(J$4&amp;$B$1&amp;$B$2,REDUCA!$1:$1048576,$C70,0)*$D70,"-"))</f>
        <v>4.7424557630823179</v>
      </c>
      <c r="K70" s="15">
        <f>IF($B70="","",IFERROR(VLOOKUP(K$4&amp;$B$1&amp;$B$2,REDUCA!$1:$1048576,$C70,0)*$D70,"-"))</f>
        <v>5.1589568103384487</v>
      </c>
      <c r="L70" s="15">
        <f>IF($B70="","",IFERROR(VLOOKUP(L$4&amp;$B$1&amp;$B$2,REDUCA!$1:$1048576,$C70,0)*$D70,"-"))</f>
        <v>4.8349789174858788</v>
      </c>
      <c r="M70" s="15">
        <f>IF($B70="","",IFERROR(VLOOKUP(M$4&amp;$B$1&amp;$B$2,REDUCA!$1:$1048576,$C70,0)*$D70,"-"))</f>
        <v>5.3494389026216247</v>
      </c>
      <c r="N70" s="15">
        <f>IF($B70="","",IFERROR(VLOOKUP(N$4&amp;$B$1&amp;$B$2,REDUCA!$1:$1048576,$C70,0)*$D70,"-"))</f>
        <v>5.732554108719853</v>
      </c>
      <c r="O70" s="15">
        <f>IF($B70="","",IFERROR(VLOOKUP(O$4&amp;$B$1&amp;$B$2,REDUCA!$1:$1048576,$C70,0)*$D70,"-"))</f>
        <v>7.1363615127786968</v>
      </c>
      <c r="P70" s="15">
        <f>IF($B70="","",IFERROR(VLOOKUP(P$4&amp;$B$1&amp;$B$2,REDUCA!$1:$1048576,$C70,0)*$D70,"-"))</f>
        <v>6.2192896413460588</v>
      </c>
      <c r="Q70" s="16"/>
      <c r="R70" s="16"/>
      <c r="S70" s="16"/>
      <c r="T70" s="16"/>
      <c r="U70" s="16"/>
      <c r="V70" s="17"/>
      <c r="W70" s="18"/>
      <c r="X70" s="19"/>
    </row>
    <row r="71" spans="2:26" ht="20.100000000000001" customHeight="1">
      <c r="B71" s="66" t="s">
        <v>23</v>
      </c>
      <c r="C71" s="67">
        <f>HLOOKUP($B71,REDUCA!$1:$2,2,0)</f>
        <v>27</v>
      </c>
      <c r="D71" s="67">
        <v>100</v>
      </c>
      <c r="E71" s="14"/>
      <c r="F71" s="14" t="s">
        <v>140</v>
      </c>
      <c r="G71" s="15">
        <f>IF($B71="","",IFERROR(VLOOKUP(G$4&amp;$B$1&amp;$B$2,REDUCA!$1:$1048576,$C71,0)*$D71,"-"))</f>
        <v>1.9267042140066013</v>
      </c>
      <c r="H71" s="15">
        <f>IF($B71="","",IFERROR(VLOOKUP(H$4&amp;$B$1&amp;$B$2,REDUCA!$1:$1048576,$C71,0)*$D71,"-"))</f>
        <v>1.306040991496163</v>
      </c>
      <c r="I71" s="15">
        <f>IF($B71="","",IFERROR(VLOOKUP(I$4&amp;$B$1&amp;$B$2,REDUCA!$1:$1048576,$C71,0)*$D71,"-"))</f>
        <v>1.9816798092471677</v>
      </c>
      <c r="J71" s="15">
        <f>IF($B71="","",IFERROR(VLOOKUP(J$4&amp;$B$1&amp;$B$2,REDUCA!$1:$1048576,$C71,0)*$D71,"-"))</f>
        <v>1.4593543526901831</v>
      </c>
      <c r="K71" s="15">
        <f>IF($B71="","",IFERROR(VLOOKUP(K$4&amp;$B$1&amp;$B$2,REDUCA!$1:$1048576,$C71,0)*$D71,"-"))</f>
        <v>1.5996278717105179</v>
      </c>
      <c r="L71" s="15">
        <f>IF($B71="","",IFERROR(VLOOKUP(L$4&amp;$B$1&amp;$B$2,REDUCA!$1:$1048576,$C71,0)*$D71,"-"))</f>
        <v>1.9795132528318815</v>
      </c>
      <c r="M71" s="15">
        <f>IF($B71="","",IFERROR(VLOOKUP(M$4&amp;$B$1&amp;$B$2,REDUCA!$1:$1048576,$C71,0)*$D71,"-"))</f>
        <v>2.2027949810563605</v>
      </c>
      <c r="N71" s="15">
        <f>IF($B71="","",IFERROR(VLOOKUP(N$4&amp;$B$1&amp;$B$2,REDUCA!$1:$1048576,$C71,0)*$D71,"-"))</f>
        <v>2.7232266251704615</v>
      </c>
      <c r="O71" s="15">
        <f>IF($B71="","",IFERROR(VLOOKUP(O$4&amp;$B$1&amp;$B$2,REDUCA!$1:$1048576,$C71,0)*$D71,"-"))</f>
        <v>2.6359220294676544</v>
      </c>
      <c r="P71" s="15">
        <f>IF($B71="","",IFERROR(VLOOKUP(P$4&amp;$B$1&amp;$B$2,REDUCA!$1:$1048576,$C71,0)*$D71,"-"))</f>
        <v>3.0641173865984457</v>
      </c>
      <c r="Q71" s="16"/>
      <c r="R71" s="16"/>
      <c r="S71" s="16"/>
      <c r="T71" s="16"/>
      <c r="U71" s="16"/>
      <c r="V71" s="17"/>
      <c r="W71" s="18"/>
      <c r="X71" s="19"/>
    </row>
    <row r="72" spans="2:26" ht="20.100000000000001" customHeight="1" thickBot="1">
      <c r="B72" s="66" t="s">
        <v>24</v>
      </c>
      <c r="C72" s="67">
        <f>HLOOKUP($B72,REDUCA!$1:$2,2,0)</f>
        <v>28</v>
      </c>
      <c r="D72" s="67">
        <v>100</v>
      </c>
      <c r="E72" s="14"/>
      <c r="F72" s="14" t="s">
        <v>141</v>
      </c>
      <c r="G72" s="15">
        <f>IF($B72="","",IFERROR(VLOOKUP(G$4&amp;$B$1&amp;$B$2,REDUCA!$1:$1048576,$C72,0)*$D72,"-"))</f>
        <v>0.58637385162151001</v>
      </c>
      <c r="H72" s="15">
        <f>IF($B72="","",IFERROR(VLOOKUP(H$4&amp;$B$1&amp;$B$2,REDUCA!$1:$1048576,$C72,0)*$D72,"-"))</f>
        <v>0.49760250081682755</v>
      </c>
      <c r="I72" s="15">
        <f>IF($B72="","",IFERROR(VLOOKUP(I$4&amp;$B$1&amp;$B$2,REDUCA!$1:$1048576,$C72,0)*$D72,"-"))</f>
        <v>0.53259424202554007</v>
      </c>
      <c r="J72" s="15">
        <f>IF($B72="","",IFERROR(VLOOKUP(J$4&amp;$B$1&amp;$B$2,REDUCA!$1:$1048576,$C72,0)*$D72,"-"))</f>
        <v>0.6689521363536185</v>
      </c>
      <c r="K72" s="15">
        <f>IF($B72="","",IFERROR(VLOOKUP(K$4&amp;$B$1&amp;$B$2,REDUCA!$1:$1048576,$C72,0)*$D72,"-"))</f>
        <v>0.57985003462721907</v>
      </c>
      <c r="L72" s="15">
        <f>IF($B72="","",IFERROR(VLOOKUP(L$4&amp;$B$1&amp;$B$2,REDUCA!$1:$1048576,$C72,0)*$D72,"-"))</f>
        <v>0.72315290370767493</v>
      </c>
      <c r="M72" s="15">
        <f>IF($B72="","",IFERROR(VLOOKUP(M$4&amp;$B$1&amp;$B$2,REDUCA!$1:$1048576,$C72,0)*$D72,"-"))</f>
        <v>0.74047623595599787</v>
      </c>
      <c r="N72" s="15">
        <f>IF($B72="","",IFERROR(VLOOKUP(N$4&amp;$B$1&amp;$B$2,REDUCA!$1:$1048576,$C72,0)*$D72,"-"))</f>
        <v>0.78057354555852665</v>
      </c>
      <c r="O72" s="15">
        <f>IF($B72="","",IFERROR(VLOOKUP(O$4&amp;$B$1&amp;$B$2,REDUCA!$1:$1048576,$C72,0)*$D72,"-"))</f>
        <v>0.79078023045802237</v>
      </c>
      <c r="P72" s="15">
        <f>IF($B72="","",IFERROR(VLOOKUP(P$4&amp;$B$1&amp;$B$2,REDUCA!$1:$1048576,$C72,0)*$D72,"-"))</f>
        <v>1.329231956607301</v>
      </c>
      <c r="Q72" s="16"/>
      <c r="R72" s="16"/>
      <c r="S72" s="16"/>
      <c r="T72" s="16"/>
      <c r="U72" s="16"/>
      <c r="V72" s="17"/>
      <c r="W72" s="18"/>
      <c r="X72" s="19"/>
    </row>
    <row r="73" spans="2:26" s="24" customFormat="1" ht="14.1" customHeight="1" thickTop="1">
      <c r="B73" s="68"/>
      <c r="C73" s="69"/>
      <c r="D73" s="69"/>
      <c r="E73" s="22" t="s">
        <v>113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3"/>
      <c r="R73" s="23"/>
      <c r="S73" s="23"/>
      <c r="T73" s="23"/>
      <c r="U73" s="23"/>
      <c r="V73" s="23"/>
    </row>
    <row r="74" spans="2:26">
      <c r="E74" s="25"/>
      <c r="F74" s="25"/>
      <c r="L74" s="25"/>
      <c r="M74" s="25"/>
      <c r="N74" s="25"/>
      <c r="O74" s="25"/>
      <c r="P74" s="25"/>
    </row>
    <row r="75" spans="2:26">
      <c r="E75" s="26"/>
      <c r="F75" s="26"/>
    </row>
    <row r="78" spans="2:26">
      <c r="Q78" s="27"/>
      <c r="R78" s="28"/>
      <c r="S78" s="28"/>
      <c r="X78" s="29"/>
      <c r="Y78" s="30"/>
      <c r="Z78" s="30"/>
    </row>
    <row r="79" spans="2:26">
      <c r="Q79" s="31"/>
      <c r="R79" s="31"/>
      <c r="S79" s="31"/>
      <c r="X79" s="32"/>
      <c r="Y79" s="32"/>
      <c r="Z79" s="32"/>
    </row>
    <row r="80" spans="2:26">
      <c r="Q80" s="28"/>
      <c r="R80" s="28"/>
      <c r="S80" s="28"/>
      <c r="X80" s="30"/>
      <c r="Y80" s="30"/>
      <c r="Z80" s="30"/>
    </row>
    <row r="81" spans="5:26">
      <c r="E81" s="25"/>
      <c r="F81" s="25"/>
      <c r="L81" s="25"/>
      <c r="M81" s="25"/>
      <c r="N81" s="25"/>
      <c r="O81" s="25"/>
      <c r="P81" s="25"/>
      <c r="Q81" s="28"/>
      <c r="R81" s="28"/>
      <c r="S81" s="28"/>
      <c r="X81" s="30"/>
      <c r="Y81" s="30"/>
      <c r="Z81" s="30"/>
    </row>
    <row r="82" spans="5:26">
      <c r="Q82" s="28"/>
      <c r="R82" s="28"/>
      <c r="S82" s="28"/>
      <c r="X82" s="30"/>
      <c r="Y82" s="30"/>
      <c r="Z82" s="30"/>
    </row>
    <row r="83" spans="5:26">
      <c r="Q83" s="28"/>
      <c r="R83" s="28"/>
      <c r="S83" s="28"/>
      <c r="X83" s="30"/>
      <c r="Y83" s="30"/>
      <c r="Z83" s="30"/>
    </row>
    <row r="84" spans="5:26">
      <c r="Q84" s="28"/>
      <c r="R84" s="28"/>
      <c r="S84" s="28"/>
      <c r="X84" s="30"/>
      <c r="Y84" s="30"/>
      <c r="Z84" s="30"/>
    </row>
    <row r="85" spans="5:26">
      <c r="R85" s="28"/>
      <c r="S85" s="28"/>
      <c r="Y85" s="30"/>
      <c r="Z85" s="30"/>
    </row>
    <row r="86" spans="5:26">
      <c r="R86" s="28"/>
      <c r="S86" s="28"/>
      <c r="Y86" s="30"/>
      <c r="Z86" s="30"/>
    </row>
    <row r="87" spans="5:26">
      <c r="R87" s="28"/>
      <c r="S87" s="28"/>
      <c r="Y87" s="30"/>
      <c r="Z87" s="30"/>
    </row>
    <row r="88" spans="5:26">
      <c r="R88" s="28"/>
      <c r="S88" s="28"/>
      <c r="Y88" s="30"/>
      <c r="Z88" s="30"/>
    </row>
    <row r="89" spans="5:26">
      <c r="R89" s="28"/>
      <c r="S89" s="28"/>
      <c r="Y89" s="30"/>
      <c r="Z89" s="30"/>
    </row>
    <row r="90" spans="5:26">
      <c r="R90" s="28"/>
      <c r="S90" s="28"/>
      <c r="Y90" s="30"/>
      <c r="Z90" s="30"/>
    </row>
  </sheetData>
  <mergeCells count="4">
    <mergeCell ref="E2:P2"/>
    <mergeCell ref="E3:P3"/>
    <mergeCell ref="E50:F50"/>
    <mergeCell ref="E54:F54"/>
  </mergeCells>
  <printOptions horizontalCentered="1"/>
  <pageMargins left="0.24" right="0.2" top="0.46" bottom="0.39370078740157499" header="0.35" footer="0.47"/>
  <pageSetup paperSize="9" scale="86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C1:N42"/>
  <sheetViews>
    <sheetView showGridLines="0" topLeftCell="A3" zoomScale="90" zoomScaleNormal="90" zoomScalePageLayoutView="90" workbookViewId="0">
      <selection activeCell="P8" sqref="P8"/>
    </sheetView>
  </sheetViews>
  <sheetFormatPr defaultColWidth="10.85546875" defaultRowHeight="12.75"/>
  <cols>
    <col min="1" max="2" width="10.85546875" style="35"/>
    <col min="3" max="3" width="3.28515625" style="35" customWidth="1"/>
    <col min="4" max="4" width="10.85546875" style="35"/>
    <col min="5" max="12" width="12.85546875" style="35" customWidth="1"/>
    <col min="13" max="13" width="10.85546875" style="35"/>
    <col min="14" max="14" width="3.28515625" style="35" customWidth="1"/>
    <col min="15" max="16384" width="10.85546875" style="35"/>
  </cols>
  <sheetData>
    <row r="1" spans="3:14" s="33" customFormat="1" ht="39.950000000000003" customHeight="1">
      <c r="D1" s="34" t="s">
        <v>114</v>
      </c>
      <c r="H1" s="34"/>
    </row>
    <row r="4" spans="3:14" ht="45" customHeight="1">
      <c r="C4" s="76" t="str">
        <f>"Evolução da "&amp;LOWER('Aux1'!$F$1)&amp;": 2001 a 2011"</f>
        <v>Evolução da porcentagem de crianças de 0 a 3 anos que frequentam escola privada: 2001 a 2011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</row>
    <row r="5" spans="3:14"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60"/>
    </row>
    <row r="6" spans="3:14">
      <c r="C6" s="58"/>
      <c r="D6" s="59"/>
      <c r="E6" s="59"/>
      <c r="F6" s="59"/>
      <c r="G6" s="59"/>
      <c r="H6" s="59"/>
      <c r="I6" s="59"/>
      <c r="J6" s="59"/>
      <c r="K6" s="59"/>
      <c r="L6" s="59"/>
      <c r="M6" s="59"/>
      <c r="N6" s="60"/>
    </row>
    <row r="7" spans="3:14">
      <c r="C7" s="79" t="str">
        <f>'Aux1'!$Q$1</f>
        <v>(%)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60"/>
    </row>
    <row r="8" spans="3:14">
      <c r="C8" s="79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3:14">
      <c r="C9" s="79"/>
      <c r="D9" s="59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3:14">
      <c r="C10" s="7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3:14">
      <c r="C11" s="7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3:14">
      <c r="C12" s="7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3:14">
      <c r="C13" s="7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3:14">
      <c r="C14" s="7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0"/>
    </row>
    <row r="15" spans="3:14">
      <c r="C15" s="7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</row>
    <row r="16" spans="3:14">
      <c r="C16" s="7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</row>
    <row r="17" spans="3:14">
      <c r="C17" s="7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/>
    </row>
    <row r="18" spans="3:14">
      <c r="C18" s="7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</row>
    <row r="19" spans="3:14">
      <c r="C19" s="7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</row>
    <row r="20" spans="3:14">
      <c r="C20" s="7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3:14">
      <c r="C21" s="7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</row>
    <row r="22" spans="3:14">
      <c r="C22" s="7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</row>
    <row r="23" spans="3:14">
      <c r="C23" s="7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</row>
    <row r="24" spans="3:14">
      <c r="C24" s="7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0"/>
    </row>
    <row r="25" spans="3:14">
      <c r="C25" s="7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0"/>
    </row>
    <row r="26" spans="3:14">
      <c r="C26" s="7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0"/>
    </row>
    <row r="27" spans="3:14">
      <c r="C27" s="7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0"/>
    </row>
    <row r="28" spans="3:14">
      <c r="C28" s="7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</row>
    <row r="29" spans="3:14">
      <c r="C29" s="7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0"/>
    </row>
    <row r="30" spans="3:14">
      <c r="C30" s="7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0"/>
    </row>
    <row r="31" spans="3:14">
      <c r="C31" s="7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0"/>
    </row>
    <row r="32" spans="3:14">
      <c r="C32" s="7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60"/>
    </row>
    <row r="33" spans="3:14">
      <c r="C33" s="7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/>
    </row>
    <row r="34" spans="3:14">
      <c r="C34" s="7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60"/>
    </row>
    <row r="35" spans="3:14">
      <c r="C35" s="7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0"/>
    </row>
    <row r="36" spans="3:14">
      <c r="C36" s="7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0"/>
    </row>
    <row r="37" spans="3:14">
      <c r="C37" s="7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</row>
    <row r="38" spans="3:14">
      <c r="C38" s="58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0"/>
    </row>
    <row r="39" spans="3:14"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</row>
    <row r="40" spans="3:14"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</row>
    <row r="41" spans="3:14"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</row>
    <row r="42" spans="3:14">
      <c r="C42" s="61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</sheetData>
  <mergeCells count="2">
    <mergeCell ref="C4:N4"/>
    <mergeCell ref="C7:C37"/>
  </mergeCells>
  <pageMargins left="0.75" right="0.75" top="1" bottom="1" header="0.5" footer="0.5"/>
  <pageSetup paperSize="9"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cols>
    <col min="1" max="16384" width="11.42578125" style="1"/>
  </cols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84"/>
  <sheetViews>
    <sheetView showGridLines="0" topLeftCell="AP1" zoomScaleSheetLayoutView="90" workbookViewId="0"/>
  </sheetViews>
  <sheetFormatPr defaultColWidth="9.140625" defaultRowHeight="12.75"/>
  <cols>
    <col min="1" max="1" width="9.140625" style="4"/>
    <col min="2" max="2" width="9.140625" style="36"/>
    <col min="3" max="4" width="3.7109375" style="40" customWidth="1"/>
    <col min="5" max="5" width="2.85546875" style="4" customWidth="1"/>
    <col min="6" max="6" width="41.140625" style="4" customWidth="1"/>
    <col min="7" max="16" width="8.85546875" style="4" customWidth="1"/>
    <col min="17" max="17" width="8.7109375" style="50" customWidth="1"/>
    <col min="18" max="18" width="2.85546875" style="4" customWidth="1"/>
    <col min="19" max="19" width="41.140625" style="4" customWidth="1"/>
    <col min="20" max="29" width="8.85546875" style="4" customWidth="1"/>
    <col min="30" max="30" width="9.140625" style="4"/>
    <col min="31" max="31" width="2.85546875" style="4" customWidth="1"/>
    <col min="32" max="32" width="41.140625" style="4" customWidth="1"/>
    <col min="33" max="42" width="8.85546875" style="4" customWidth="1"/>
    <col min="43" max="43" width="9.140625" style="4"/>
    <col min="44" max="44" width="2.85546875" style="4" customWidth="1"/>
    <col min="45" max="45" width="41.140625" style="4" customWidth="1"/>
    <col min="46" max="55" width="8.85546875" style="4" customWidth="1"/>
    <col min="56" max="56" width="9.140625" style="4"/>
    <col min="57" max="57" width="2.85546875" style="4" customWidth="1"/>
    <col min="58" max="58" width="41.140625" style="4" customWidth="1"/>
    <col min="59" max="68" width="8.85546875" style="4" customWidth="1"/>
    <col min="69" max="16384" width="9.140625" style="4"/>
  </cols>
  <sheetData>
    <row r="1" spans="1:68">
      <c r="A1" s="4">
        <v>10</v>
      </c>
      <c r="B1" s="36" t="s">
        <v>117</v>
      </c>
      <c r="E1" s="36">
        <v>0</v>
      </c>
      <c r="F1" s="4" t="str">
        <f t="shared" ref="F1:Q1" si="0">VLOOKUP($A$1,$A$6:$BC$97,F$3,0)</f>
        <v>Porcentagem de crianças de 0 a 3 anos que frequentam escola privada</v>
      </c>
      <c r="G1" s="45">
        <f t="shared" si="0"/>
        <v>8.329429943717507</v>
      </c>
      <c r="H1" s="45">
        <f t="shared" si="0"/>
        <v>9.5392961978447364</v>
      </c>
      <c r="I1" s="45">
        <f t="shared" si="0"/>
        <v>7.8411013738366107</v>
      </c>
      <c r="J1" s="45">
        <f t="shared" si="0"/>
        <v>11.630162728188159</v>
      </c>
      <c r="K1" s="45">
        <f t="shared" si="0"/>
        <v>9.9791323448654587</v>
      </c>
      <c r="L1" s="45">
        <f t="shared" si="0"/>
        <v>12.677337926689283</v>
      </c>
      <c r="M1" s="45">
        <f t="shared" si="0"/>
        <v>13.192856710384815</v>
      </c>
      <c r="N1" s="45">
        <f t="shared" si="0"/>
        <v>12.75298735133733</v>
      </c>
      <c r="O1" s="45">
        <f t="shared" si="0"/>
        <v>12.550539999879126</v>
      </c>
      <c r="P1" s="45">
        <f t="shared" si="0"/>
        <v>12.872769586689351</v>
      </c>
      <c r="Q1" s="4" t="str">
        <f t="shared" si="0"/>
        <v>(%)</v>
      </c>
      <c r="R1" s="4">
        <v>1</v>
      </c>
      <c r="T1" s="70">
        <f t="shared" ref="T1:AC1" si="1">VLOOKUP($A$1,$A$6:$BC$97,T$3,0)</f>
        <v>9.7603600941426496</v>
      </c>
      <c r="U1" s="70">
        <f t="shared" si="1"/>
        <v>10.82915324396709</v>
      </c>
      <c r="V1" s="70">
        <f t="shared" si="1"/>
        <v>8.0786523947139539</v>
      </c>
      <c r="W1" s="70">
        <f t="shared" si="1"/>
        <v>12.94829449211781</v>
      </c>
      <c r="X1" s="70">
        <f t="shared" si="1"/>
        <v>11.744954840395085</v>
      </c>
      <c r="Y1" s="70">
        <f t="shared" si="1"/>
        <v>13.203835253413818</v>
      </c>
      <c r="Z1" s="70">
        <f t="shared" si="1"/>
        <v>16.049520365219788</v>
      </c>
      <c r="AA1" s="70">
        <f t="shared" si="1"/>
        <v>14.502819663850291</v>
      </c>
      <c r="AB1" s="70">
        <f t="shared" si="1"/>
        <v>14.228497260620184</v>
      </c>
      <c r="AC1" s="70">
        <f t="shared" si="1"/>
        <v>14.722092242390305</v>
      </c>
      <c r="AD1" s="45"/>
      <c r="AE1" s="4">
        <v>2</v>
      </c>
      <c r="AG1" s="45">
        <f t="shared" ref="AG1:AP1" si="2">VLOOKUP($A$1,$A$6:$BC$97,AG$3,0)</f>
        <v>12.142919358568884</v>
      </c>
      <c r="AH1" s="45">
        <f t="shared" si="2"/>
        <v>13.730513210201819</v>
      </c>
      <c r="AI1" s="45">
        <f t="shared" si="2"/>
        <v>9.4893572765721412</v>
      </c>
      <c r="AJ1" s="45">
        <f t="shared" si="2"/>
        <v>16.665437537601647</v>
      </c>
      <c r="AK1" s="45">
        <f t="shared" si="2"/>
        <v>13.415534816488217</v>
      </c>
      <c r="AL1" s="45">
        <f t="shared" si="2"/>
        <v>15.438737747180099</v>
      </c>
      <c r="AM1" s="45">
        <f t="shared" si="2"/>
        <v>20.697044980117312</v>
      </c>
      <c r="AN1" s="45">
        <f t="shared" si="2"/>
        <v>17.982276351988098</v>
      </c>
      <c r="AO1" s="45">
        <f t="shared" si="2"/>
        <v>17.896133561758877</v>
      </c>
      <c r="AP1" s="45">
        <f t="shared" si="2"/>
        <v>18.414326113139445</v>
      </c>
      <c r="AQ1" s="45"/>
      <c r="AR1" s="4">
        <v>4</v>
      </c>
      <c r="AT1" s="70">
        <f t="shared" ref="AT1:BC1" si="3">VLOOKUP($A$1,$A$6:$BC$97,AT$3,0)</f>
        <v>4.9049581758827347</v>
      </c>
      <c r="AU1" s="70">
        <f t="shared" si="3"/>
        <v>6.2242093822622406</v>
      </c>
      <c r="AV1" s="70">
        <f t="shared" si="3"/>
        <v>7.2473867595818824</v>
      </c>
      <c r="AW1" s="70">
        <f t="shared" si="3"/>
        <v>8.0194296613645228</v>
      </c>
      <c r="AX1" s="70">
        <f t="shared" si="3"/>
        <v>5.555288207043243</v>
      </c>
      <c r="AY1" s="70">
        <f t="shared" si="3"/>
        <v>11.219482365890572</v>
      </c>
      <c r="AZ1" s="70">
        <f t="shared" si="3"/>
        <v>6.1608630996936036</v>
      </c>
      <c r="BA1" s="70">
        <f t="shared" si="3"/>
        <v>8.3742334317569096</v>
      </c>
      <c r="BB1" s="70">
        <f t="shared" si="3"/>
        <v>8.5320940920608539</v>
      </c>
      <c r="BC1" s="70">
        <f t="shared" si="3"/>
        <v>8.4702471673401654</v>
      </c>
      <c r="BD1" s="45"/>
      <c r="BE1" s="4">
        <v>3</v>
      </c>
      <c r="BG1" s="70">
        <f>VLOOKUP($A$1,$A$6:$BP$97,BG$3,0)</f>
        <v>4.9049581758827347</v>
      </c>
      <c r="BH1" s="70">
        <f t="shared" ref="BH1:BP1" si="4">VLOOKUP($A$1,$A$6:$BP$97,BH$3,0)</f>
        <v>6.2242093822622406</v>
      </c>
      <c r="BI1" s="70">
        <f t="shared" si="4"/>
        <v>7.2473867595818824</v>
      </c>
      <c r="BJ1" s="70">
        <f t="shared" si="4"/>
        <v>8.0194296613645228</v>
      </c>
      <c r="BK1" s="70">
        <f t="shared" si="4"/>
        <v>5.555288207043243</v>
      </c>
      <c r="BL1" s="70">
        <f t="shared" si="4"/>
        <v>11.219482365890572</v>
      </c>
      <c r="BM1" s="70">
        <f t="shared" si="4"/>
        <v>6.1608630996936036</v>
      </c>
      <c r="BN1" s="70">
        <f t="shared" si="4"/>
        <v>8.3742334317569096</v>
      </c>
      <c r="BO1" s="70">
        <f t="shared" si="4"/>
        <v>8.5320940920608539</v>
      </c>
      <c r="BP1" s="70">
        <f t="shared" si="4"/>
        <v>8.4702471673401654</v>
      </c>
    </row>
    <row r="2" spans="1:68" ht="42.75" customHeight="1">
      <c r="E2" s="73" t="s">
        <v>157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R2" s="73" t="s">
        <v>158</v>
      </c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E2" s="73" t="s">
        <v>159</v>
      </c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R2" s="73" t="s">
        <v>200</v>
      </c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E2" s="73" t="s">
        <v>187</v>
      </c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</row>
    <row r="3" spans="1:68" ht="14.25" customHeight="1" thickBot="1">
      <c r="A3" s="4">
        <v>1</v>
      </c>
      <c r="B3" s="36">
        <v>2</v>
      </c>
      <c r="C3" s="4">
        <v>3</v>
      </c>
      <c r="D3" s="36">
        <v>4</v>
      </c>
      <c r="E3" s="4">
        <v>5</v>
      </c>
      <c r="F3" s="36">
        <v>6</v>
      </c>
      <c r="G3" s="4">
        <v>7</v>
      </c>
      <c r="H3" s="36">
        <v>8</v>
      </c>
      <c r="I3" s="4">
        <v>9</v>
      </c>
      <c r="J3" s="36">
        <v>10</v>
      </c>
      <c r="K3" s="4">
        <v>11</v>
      </c>
      <c r="L3" s="36">
        <v>12</v>
      </c>
      <c r="M3" s="4">
        <v>13</v>
      </c>
      <c r="N3" s="36">
        <v>14</v>
      </c>
      <c r="O3" s="4">
        <v>15</v>
      </c>
      <c r="P3" s="36">
        <v>16</v>
      </c>
      <c r="Q3" s="51">
        <v>17</v>
      </c>
      <c r="R3" s="36">
        <v>18</v>
      </c>
      <c r="S3" s="4">
        <v>19</v>
      </c>
      <c r="T3" s="36">
        <v>20</v>
      </c>
      <c r="U3" s="4">
        <v>21</v>
      </c>
      <c r="V3" s="36">
        <v>22</v>
      </c>
      <c r="W3" s="4">
        <v>23</v>
      </c>
      <c r="X3" s="36">
        <v>24</v>
      </c>
      <c r="Y3" s="4">
        <v>25</v>
      </c>
      <c r="Z3" s="36">
        <v>26</v>
      </c>
      <c r="AA3" s="4">
        <v>27</v>
      </c>
      <c r="AB3" s="36">
        <v>28</v>
      </c>
      <c r="AC3" s="4">
        <v>29</v>
      </c>
      <c r="AD3" s="36">
        <v>30</v>
      </c>
      <c r="AE3" s="4">
        <v>31</v>
      </c>
      <c r="AF3" s="36">
        <v>32</v>
      </c>
      <c r="AG3" s="4">
        <v>33</v>
      </c>
      <c r="AH3" s="36">
        <v>34</v>
      </c>
      <c r="AI3" s="4">
        <v>35</v>
      </c>
      <c r="AJ3" s="36">
        <v>36</v>
      </c>
      <c r="AK3" s="4">
        <v>37</v>
      </c>
      <c r="AL3" s="36">
        <v>38</v>
      </c>
      <c r="AM3" s="4">
        <v>39</v>
      </c>
      <c r="AN3" s="36">
        <v>40</v>
      </c>
      <c r="AO3" s="4">
        <v>41</v>
      </c>
      <c r="AP3" s="36">
        <v>42</v>
      </c>
      <c r="AQ3" s="4">
        <v>43</v>
      </c>
      <c r="AR3" s="36">
        <v>44</v>
      </c>
      <c r="AS3" s="4">
        <v>45</v>
      </c>
      <c r="AT3" s="36">
        <v>46</v>
      </c>
      <c r="AU3" s="4">
        <v>47</v>
      </c>
      <c r="AV3" s="36">
        <v>48</v>
      </c>
      <c r="AW3" s="4">
        <v>49</v>
      </c>
      <c r="AX3" s="36">
        <v>50</v>
      </c>
      <c r="AY3" s="4">
        <v>51</v>
      </c>
      <c r="AZ3" s="36">
        <v>52</v>
      </c>
      <c r="BA3" s="4">
        <v>53</v>
      </c>
      <c r="BB3" s="36">
        <v>54</v>
      </c>
      <c r="BC3" s="4">
        <v>55</v>
      </c>
      <c r="BD3" s="36">
        <v>56</v>
      </c>
      <c r="BE3" s="4">
        <v>57</v>
      </c>
      <c r="BF3" s="36">
        <v>58</v>
      </c>
      <c r="BG3" s="4">
        <v>59</v>
      </c>
      <c r="BH3" s="36">
        <v>60</v>
      </c>
      <c r="BI3" s="4">
        <v>61</v>
      </c>
      <c r="BJ3" s="36">
        <v>62</v>
      </c>
      <c r="BK3" s="4">
        <v>63</v>
      </c>
      <c r="BL3" s="36">
        <v>64</v>
      </c>
      <c r="BM3" s="4">
        <v>65</v>
      </c>
      <c r="BN3" s="36">
        <v>66</v>
      </c>
      <c r="BO3" s="4">
        <v>67</v>
      </c>
      <c r="BP3" s="36">
        <v>68</v>
      </c>
    </row>
    <row r="4" spans="1:68" ht="45" customHeight="1" thickTop="1">
      <c r="E4" s="6" t="s">
        <v>112</v>
      </c>
      <c r="F4" s="43"/>
      <c r="G4" s="44">
        <v>2001</v>
      </c>
      <c r="H4" s="44">
        <v>2002</v>
      </c>
      <c r="I4" s="44">
        <v>2003</v>
      </c>
      <c r="J4" s="44">
        <v>2004</v>
      </c>
      <c r="K4" s="44">
        <v>2005</v>
      </c>
      <c r="L4" s="44">
        <v>2006</v>
      </c>
      <c r="M4" s="7">
        <v>2007</v>
      </c>
      <c r="N4" s="7">
        <v>2008</v>
      </c>
      <c r="O4" s="7">
        <v>2009</v>
      </c>
      <c r="P4" s="7">
        <v>2011</v>
      </c>
      <c r="Q4" s="8" t="s">
        <v>164</v>
      </c>
      <c r="R4" s="6" t="s">
        <v>112</v>
      </c>
      <c r="S4" s="43"/>
      <c r="T4" s="44">
        <v>2001</v>
      </c>
      <c r="U4" s="44">
        <v>2002</v>
      </c>
      <c r="V4" s="44">
        <v>2003</v>
      </c>
      <c r="W4" s="44">
        <v>2004</v>
      </c>
      <c r="X4" s="44">
        <v>2005</v>
      </c>
      <c r="Y4" s="44">
        <v>2006</v>
      </c>
      <c r="Z4" s="7">
        <v>2007</v>
      </c>
      <c r="AA4" s="7">
        <v>2008</v>
      </c>
      <c r="AB4" s="7">
        <v>2009</v>
      </c>
      <c r="AC4" s="7">
        <v>2011</v>
      </c>
      <c r="AE4" s="6" t="s">
        <v>112</v>
      </c>
      <c r="AF4" s="43"/>
      <c r="AG4" s="44">
        <v>2001</v>
      </c>
      <c r="AH4" s="44">
        <v>2002</v>
      </c>
      <c r="AI4" s="44">
        <v>2003</v>
      </c>
      <c r="AJ4" s="44">
        <v>2004</v>
      </c>
      <c r="AK4" s="44">
        <v>2005</v>
      </c>
      <c r="AL4" s="44">
        <v>2006</v>
      </c>
      <c r="AM4" s="7">
        <v>2007</v>
      </c>
      <c r="AN4" s="7">
        <v>2008</v>
      </c>
      <c r="AO4" s="7">
        <v>2009</v>
      </c>
      <c r="AP4" s="7">
        <v>2011</v>
      </c>
      <c r="AR4" s="6" t="s">
        <v>112</v>
      </c>
      <c r="AS4" s="43"/>
      <c r="AT4" s="44">
        <v>2001</v>
      </c>
      <c r="AU4" s="44">
        <v>2002</v>
      </c>
      <c r="AV4" s="44">
        <v>2003</v>
      </c>
      <c r="AW4" s="44">
        <v>2004</v>
      </c>
      <c r="AX4" s="44">
        <v>2005</v>
      </c>
      <c r="AY4" s="44">
        <v>2006</v>
      </c>
      <c r="AZ4" s="7">
        <v>2007</v>
      </c>
      <c r="BA4" s="7">
        <v>2008</v>
      </c>
      <c r="BB4" s="7">
        <v>2009</v>
      </c>
      <c r="BC4" s="7">
        <v>2011</v>
      </c>
      <c r="BE4" s="6" t="s">
        <v>112</v>
      </c>
      <c r="BF4" s="43"/>
      <c r="BG4" s="44">
        <v>2001</v>
      </c>
      <c r="BH4" s="44">
        <v>2002</v>
      </c>
      <c r="BI4" s="44">
        <v>2003</v>
      </c>
      <c r="BJ4" s="44">
        <v>2004</v>
      </c>
      <c r="BK4" s="44">
        <v>2005</v>
      </c>
      <c r="BL4" s="44">
        <v>2006</v>
      </c>
      <c r="BM4" s="7">
        <v>2007</v>
      </c>
      <c r="BN4" s="7">
        <v>2008</v>
      </c>
      <c r="BO4" s="7">
        <v>2009</v>
      </c>
      <c r="BP4" s="7">
        <v>2011</v>
      </c>
    </row>
    <row r="5" spans="1:68" ht="25.5" customHeight="1">
      <c r="E5" s="11" t="s">
        <v>118</v>
      </c>
      <c r="F5" s="11"/>
      <c r="G5" s="12"/>
      <c r="H5" s="12"/>
      <c r="I5" s="12"/>
      <c r="J5" s="12"/>
      <c r="K5" s="12"/>
      <c r="L5" s="12"/>
      <c r="M5" s="13"/>
      <c r="N5" s="13"/>
      <c r="O5" s="13"/>
      <c r="P5" s="13"/>
      <c r="Q5" s="8"/>
      <c r="R5" s="11" t="s">
        <v>118</v>
      </c>
      <c r="S5" s="11"/>
      <c r="T5" s="12"/>
      <c r="U5" s="12"/>
      <c r="V5" s="12"/>
      <c r="W5" s="12"/>
      <c r="X5" s="12"/>
      <c r="Y5" s="12"/>
      <c r="Z5" s="13"/>
      <c r="AA5" s="13"/>
      <c r="AB5" s="13"/>
      <c r="AC5" s="13"/>
      <c r="AE5" s="11" t="s">
        <v>118</v>
      </c>
      <c r="AF5" s="11"/>
      <c r="AG5" s="12"/>
      <c r="AH5" s="12"/>
      <c r="AI5" s="12"/>
      <c r="AJ5" s="12"/>
      <c r="AK5" s="12"/>
      <c r="AL5" s="12"/>
      <c r="AM5" s="13"/>
      <c r="AN5" s="13"/>
      <c r="AO5" s="13"/>
      <c r="AP5" s="13"/>
      <c r="AR5" s="11" t="s">
        <v>118</v>
      </c>
      <c r="AS5" s="11"/>
      <c r="AT5" s="12"/>
      <c r="AU5" s="12"/>
      <c r="AV5" s="12"/>
      <c r="AW5" s="12"/>
      <c r="AX5" s="12"/>
      <c r="AY5" s="12"/>
      <c r="AZ5" s="13"/>
      <c r="BA5" s="13"/>
      <c r="BB5" s="13"/>
      <c r="BC5" s="13"/>
      <c r="BE5" s="11" t="s">
        <v>118</v>
      </c>
      <c r="BF5" s="11"/>
      <c r="BG5" s="12"/>
      <c r="BH5" s="12"/>
      <c r="BI5" s="12"/>
      <c r="BJ5" s="12"/>
      <c r="BK5" s="12"/>
      <c r="BL5" s="12"/>
      <c r="BM5" s="13"/>
      <c r="BN5" s="13"/>
      <c r="BO5" s="13"/>
      <c r="BP5" s="13"/>
    </row>
    <row r="6" spans="1:68" ht="25.5" customHeight="1">
      <c r="A6" s="4">
        <v>1</v>
      </c>
      <c r="B6" s="37" t="s">
        <v>78</v>
      </c>
      <c r="C6" s="41">
        <f>HLOOKUP($B6,REDUCA!$1:$2,2,0)</f>
        <v>30</v>
      </c>
      <c r="D6" s="41">
        <v>100</v>
      </c>
      <c r="E6" s="14"/>
      <c r="F6" s="14" t="s">
        <v>86</v>
      </c>
      <c r="G6" s="15">
        <f>IF($B6="","",IFERROR(VLOOKUP(G$4&amp;$B$1&amp;$E$1,REDUCA!$1:$1048576,$C6,0)*$D6,"-"))</f>
        <v>12.49446069541035</v>
      </c>
      <c r="H6" s="15">
        <f>IF($B6="","",IFERROR(VLOOKUP(H$4&amp;$B$1&amp;$E$1,REDUCA!$1:$1048576,$C6,0)*$D6,"-"))</f>
        <v>14.502616116465447</v>
      </c>
      <c r="I6" s="15">
        <f>IF($B6="","",IFERROR(VLOOKUP(I$4&amp;$B$1&amp;$E$1,REDUCA!$1:$1048576,$C6,0)*$D6,"-"))</f>
        <v>14.262901401641489</v>
      </c>
      <c r="J6" s="15">
        <f>IF($B6="","",IFERROR(VLOOKUP(J$4&amp;$B$1&amp;$E$1,REDUCA!$1:$1048576,$C6,0)*$D6,"-"))</f>
        <v>18.232851694545683</v>
      </c>
      <c r="K6" s="15">
        <f>IF($B6="","",IFERROR(VLOOKUP(K$4&amp;$B$1&amp;$E$1,REDUCA!$1:$1048576,$C6,0)*$D6,"-"))</f>
        <v>16.39758374519495</v>
      </c>
      <c r="L6" s="15">
        <f>IF($B6="","",IFERROR(VLOOKUP(L$4&amp;$B$1&amp;$E$1,REDUCA!$1:$1048576,$C6,0)*$D6,"-"))</f>
        <v>21.011358550821434</v>
      </c>
      <c r="M6" s="15">
        <f>IF($B6="","",IFERROR(VLOOKUP(M$4&amp;$B$1&amp;$E$1,REDUCA!$1:$1048576,$C6,0)*$D6,"-"))</f>
        <v>22.621762584223987</v>
      </c>
      <c r="N6" s="15">
        <f>IF($B6="","",IFERROR(VLOOKUP(N$4&amp;$B$1&amp;$E$1,REDUCA!$1:$1048576,$C6,0)*$D6,"-"))</f>
        <v>20.571417293084686</v>
      </c>
      <c r="O6" s="15">
        <f>IF($B6="","",IFERROR(VLOOKUP(O$4&amp;$B$1&amp;$E$1,REDUCA!$1:$1048576,$C6,0)*$D6,"-"))</f>
        <v>21.680828946652724</v>
      </c>
      <c r="P6" s="15">
        <f>IF($B6="","",IFERROR(VLOOKUP(P$4&amp;$B$1&amp;$E$1,REDUCA!$1:$1048576,$C6,0)*$D6,"-"))</f>
        <v>25.49957673504165</v>
      </c>
      <c r="Q6" s="52" t="s">
        <v>163</v>
      </c>
      <c r="R6" s="14"/>
      <c r="S6" s="14" t="s">
        <v>86</v>
      </c>
      <c r="T6" s="15">
        <f>IF($B6="","",IFERROR(VLOOKUP(T$4&amp;$B$1&amp;$R$1,REDUCA!$1:$1048576,$C6,0)*$D6,"-"))</f>
        <v>12.955061361367187</v>
      </c>
      <c r="U6" s="15">
        <f>IF($B6="","",IFERROR(VLOOKUP(U$4&amp;$B$1&amp;$R$1,REDUCA!$1:$1048576,$C6,0)*$D6,"-"))</f>
        <v>14.333036515472919</v>
      </c>
      <c r="V6" s="15">
        <f>IF($B6="","",IFERROR(VLOOKUP(V$4&amp;$B$1&amp;$R$1,REDUCA!$1:$1048576,$C6,0)*$D6,"-"))</f>
        <v>13.231425885917902</v>
      </c>
      <c r="W6" s="15">
        <f>IF($B6="","",IFERROR(VLOOKUP(W$4&amp;$B$1&amp;$R$1,REDUCA!$1:$1048576,$C6,0)*$D6,"-"))</f>
        <v>17.225368042990812</v>
      </c>
      <c r="X6" s="15">
        <f>IF($B6="","",IFERROR(VLOOKUP(X$4&amp;$B$1&amp;$R$1,REDUCA!$1:$1048576,$C6,0)*$D6,"-"))</f>
        <v>17.676402905888995</v>
      </c>
      <c r="Y6" s="15">
        <f>IF($B6="","",IFERROR(VLOOKUP(Y$4&amp;$B$1&amp;$R$1,REDUCA!$1:$1048576,$C6,0)*$D6,"-"))</f>
        <v>19.174242703080719</v>
      </c>
      <c r="Z6" s="15">
        <f>IF($B6="","",IFERROR(VLOOKUP(Z$4&amp;$B$1&amp;$R$1,REDUCA!$1:$1048576,$C6,0)*$D6,"-"))</f>
        <v>23.820982298516903</v>
      </c>
      <c r="AA6" s="15">
        <f>IF($B6="","",IFERROR(VLOOKUP(AA$4&amp;$B$1&amp;$R$1,REDUCA!$1:$1048576,$C6,0)*$D6,"-"))</f>
        <v>20.228572330593252</v>
      </c>
      <c r="AB6" s="15">
        <f>IF($B6="","",IFERROR(VLOOKUP(AB$4&amp;$B$1&amp;$R$1,REDUCA!$1:$1048576,$C6,0)*$D6,"-"))</f>
        <v>20.267769557972475</v>
      </c>
      <c r="AC6" s="15">
        <f>IF($B6="","",IFERROR(VLOOKUP(AC$4&amp;$B$1&amp;$R$1,REDUCA!$1:$1048576,$C6,0)*$D6,"-"))</f>
        <v>25.995814105563635</v>
      </c>
      <c r="AE6" s="14"/>
      <c r="AF6" s="14" t="s">
        <v>86</v>
      </c>
      <c r="AG6" s="15">
        <f>IF($B6="","",IFERROR(VLOOKUP(AG$4&amp;$B$1&amp;$AE$1,REDUCA!$1:$1048576,$C6,0)*$D6,"-"))</f>
        <v>16.786657175552573</v>
      </c>
      <c r="AH6" s="15">
        <f>IF($B6="","",IFERROR(VLOOKUP(AH$4&amp;$B$1&amp;$AE$1,REDUCA!$1:$1048576,$C6,0)*$D6,"-"))</f>
        <v>18.649579569813977</v>
      </c>
      <c r="AI6" s="15">
        <f>IF($B6="","",IFERROR(VLOOKUP(AI$4&amp;$B$1&amp;$AE$1,REDUCA!$1:$1048576,$C6,0)*$D6,"-"))</f>
        <v>15.508562712334466</v>
      </c>
      <c r="AJ6" s="15">
        <f>IF($B6="","",IFERROR(VLOOKUP(AJ$4&amp;$B$1&amp;$AE$1,REDUCA!$1:$1048576,$C6,0)*$D6,"-"))</f>
        <v>22.138296427115879</v>
      </c>
      <c r="AK6" s="15">
        <f>IF($B6="","",IFERROR(VLOOKUP(AK$4&amp;$B$1&amp;$AE$1,REDUCA!$1:$1048576,$C6,0)*$D6,"-"))</f>
        <v>23.171892464030268</v>
      </c>
      <c r="AL6" s="15">
        <f>IF($B6="","",IFERROR(VLOOKUP(AL$4&amp;$B$1&amp;$AE$1,REDUCA!$1:$1048576,$C6,0)*$D6,"-"))</f>
        <v>24.65559142247206</v>
      </c>
      <c r="AM6" s="15">
        <f>IF($B6="","",IFERROR(VLOOKUP(AM$4&amp;$B$1&amp;$AE$1,REDUCA!$1:$1048576,$C6,0)*$D6,"-"))</f>
        <v>27.680194302677219</v>
      </c>
      <c r="AN6" s="15">
        <f>IF($B6="","",IFERROR(VLOOKUP(AN$4&amp;$B$1&amp;$AE$1,REDUCA!$1:$1048576,$C6,0)*$D6,"-"))</f>
        <v>25.884386370455516</v>
      </c>
      <c r="AO6" s="15">
        <f>IF($B6="","",IFERROR(VLOOKUP(AO$4&amp;$B$1&amp;$AE$1,REDUCA!$1:$1048576,$C6,0)*$D6,"-"))</f>
        <v>25.525294769726898</v>
      </c>
      <c r="AP6" s="15">
        <f>IF($B6="","",IFERROR(VLOOKUP(AP$4&amp;$B$1&amp;$AE$1,REDUCA!$1:$1048576,$C6,0)*$D6,"-"))</f>
        <v>33.247501500798535</v>
      </c>
      <c r="AR6" s="14"/>
      <c r="AS6" s="14" t="s">
        <v>86</v>
      </c>
      <c r="AT6" s="15">
        <f>IF($B6="","",IFERROR(VLOOKUP(AT$4&amp;$B$1&amp;$AR$1,REDUCA!$1:$1048576,$C6,0)*$D6,"-"))</f>
        <v>11.392160924630868</v>
      </c>
      <c r="AU6" s="15">
        <f>IF($B6="","",IFERROR(VLOOKUP(AU$4&amp;$B$1&amp;$AR$1,REDUCA!$1:$1048576,$C6,0)*$D6,"-"))</f>
        <v>14.938455964867325</v>
      </c>
      <c r="AV6" s="15">
        <f>IF($B6="","",IFERROR(VLOOKUP(AV$4&amp;$B$1&amp;$AR$1,REDUCA!$1:$1048576,$C6,0)*$D6,"-"))</f>
        <v>16.840882694541232</v>
      </c>
      <c r="AW6" s="15">
        <f>IF($B6="","",IFERROR(VLOOKUP(AW$4&amp;$B$1&amp;$AR$1,REDUCA!$1:$1048576,$C6,0)*$D6,"-"))</f>
        <v>20.992632343567013</v>
      </c>
      <c r="AX6" s="15">
        <f>IF($B6="","",IFERROR(VLOOKUP(AX$4&amp;$B$1&amp;$AR$1,REDUCA!$1:$1048576,$C6,0)*$D6,"-"))</f>
        <v>13.1938094917277</v>
      </c>
      <c r="AY6" s="15">
        <f>IF($B6="","",IFERROR(VLOOKUP(AY$4&amp;$B$1&amp;$AR$1,REDUCA!$1:$1048576,$C6,0)*$D6,"-"))</f>
        <v>26.098278120047492</v>
      </c>
      <c r="AZ6" s="15">
        <f>IF($B6="","",IFERROR(VLOOKUP(AZ$4&amp;$B$1&amp;$AR$1,REDUCA!$1:$1048576,$C6,0)*$D6,"-"))</f>
        <v>19.66975059133507</v>
      </c>
      <c r="BA6" s="15">
        <f>IF($B6="","",IFERROR(VLOOKUP(BA$4&amp;$B$1&amp;$AR$1,REDUCA!$1:$1048576,$C6,0)*$D6,"-"))</f>
        <v>21.429347343057188</v>
      </c>
      <c r="BB6" s="15">
        <f>IF($B6="","",IFERROR(VLOOKUP(BB$4&amp;$B$1&amp;$AR$1,REDUCA!$1:$1048576,$C6,0)*$D6,"-"))</f>
        <v>25.064885770268468</v>
      </c>
      <c r="BC6" s="15">
        <f>IF($B6="","",IFERROR(VLOOKUP(BC$4&amp;$B$1&amp;$AR$1,REDUCA!$1:$1048576,$C6,0)*$D6,"-"))</f>
        <v>24.318227367851932</v>
      </c>
      <c r="BE6" s="14"/>
      <c r="BF6" s="14" t="s">
        <v>86</v>
      </c>
      <c r="BG6" s="15">
        <f>IF($B6="","",IFERROR(VLOOKUP(BG$4&amp;$B$1&amp;$AR$1,REDUCA!$1:$1048576,$C6,0)*$D6,"-"))</f>
        <v>11.392160924630868</v>
      </c>
      <c r="BH6" s="15">
        <f>IF($B6="","",IFERROR(VLOOKUP(BH$4&amp;$B$1&amp;$AR$1,REDUCA!$1:$1048576,$C6,0)*$D6,"-"))</f>
        <v>14.938455964867325</v>
      </c>
      <c r="BI6" s="15">
        <f>IF($B6="","",IFERROR(VLOOKUP(BI$4&amp;$B$1&amp;$AR$1,REDUCA!$1:$1048576,$C6,0)*$D6,"-"))</f>
        <v>16.840882694541232</v>
      </c>
      <c r="BJ6" s="15">
        <f>IF($B6="","",IFERROR(VLOOKUP(BJ$4&amp;$B$1&amp;$AR$1,REDUCA!$1:$1048576,$C6,0)*$D6,"-"))</f>
        <v>20.992632343567013</v>
      </c>
      <c r="BK6" s="15">
        <f>IF($B6="","",IFERROR(VLOOKUP(BK$4&amp;$B$1&amp;$AR$1,REDUCA!$1:$1048576,$C6,0)*$D6,"-"))</f>
        <v>13.1938094917277</v>
      </c>
      <c r="BL6" s="15">
        <f>IF($B6="","",IFERROR(VLOOKUP(BL$4&amp;$B$1&amp;$AR$1,REDUCA!$1:$1048576,$C6,0)*$D6,"-"))</f>
        <v>26.098278120047492</v>
      </c>
      <c r="BM6" s="15">
        <f>IF($B6="","",IFERROR(VLOOKUP(BM$4&amp;$B$1&amp;$AR$1,REDUCA!$1:$1048576,$C6,0)*$D6,"-"))</f>
        <v>19.66975059133507</v>
      </c>
      <c r="BN6" s="15">
        <f>IF($B6="","",IFERROR(VLOOKUP(BN$4&amp;$B$1&amp;$AR$1,REDUCA!$1:$1048576,$C6,0)*$D6,"-"))</f>
        <v>21.429347343057188</v>
      </c>
      <c r="BO6" s="15">
        <f>IF($B6="","",IFERROR(VLOOKUP(BO$4&amp;$B$1&amp;$AR$1,REDUCA!$1:$1048576,$C6,0)*$D6,"-"))</f>
        <v>25.064885770268468</v>
      </c>
      <c r="BP6" s="15">
        <f>IF($B6="","",IFERROR(VLOOKUP(BP$4&amp;$B$1&amp;$AR$1,REDUCA!$1:$1048576,$C6,0)*$D6,"-"))</f>
        <v>24.318227367851932</v>
      </c>
    </row>
    <row r="7" spans="1:68" ht="25.5" customHeight="1">
      <c r="A7" s="4">
        <v>2</v>
      </c>
      <c r="B7" s="37" t="s">
        <v>79</v>
      </c>
      <c r="C7" s="41">
        <f>HLOOKUP($B7,REDUCA!$1:$2,2,0)</f>
        <v>31</v>
      </c>
      <c r="D7" s="41">
        <v>100</v>
      </c>
      <c r="E7" s="14"/>
      <c r="F7" s="14" t="s">
        <v>85</v>
      </c>
      <c r="G7" s="15">
        <f>IF($B7="","",IFERROR(VLOOKUP(G$4&amp;$B$1&amp;$E$1,REDUCA!$1:$1048576,$C7,0)*$D7,"-"))</f>
        <v>66.825068166995379</v>
      </c>
      <c r="H7" s="15">
        <f>IF($B7="","",IFERROR(VLOOKUP(H$4&amp;$B$1&amp;$E$1,REDUCA!$1:$1048576,$C7,0)*$D7,"-"))</f>
        <v>67.887388565621393</v>
      </c>
      <c r="I7" s="15">
        <f>IF($B7="","",IFERROR(VLOOKUP(I$4&amp;$B$1&amp;$E$1,REDUCA!$1:$1048576,$C7,0)*$D7,"-"))</f>
        <v>71.193136993023927</v>
      </c>
      <c r="J7" s="15">
        <f>IF($B7="","",IFERROR(VLOOKUP(J$4&amp;$B$1&amp;$E$1,REDUCA!$1:$1048576,$C7,0)*$D7,"-"))</f>
        <v>73.574727720974352</v>
      </c>
      <c r="K7" s="15">
        <f>IF($B7="","",IFERROR(VLOOKUP(K$4&amp;$B$1&amp;$E$1,REDUCA!$1:$1048576,$C7,0)*$D7,"-"))</f>
        <v>71.739135173072185</v>
      </c>
      <c r="L7" s="15">
        <f>IF($B7="","",IFERROR(VLOOKUP(L$4&amp;$B$1&amp;$E$1,REDUCA!$1:$1048576,$C7,0)*$D7,"-"))</f>
        <v>77.537062056723585</v>
      </c>
      <c r="M7" s="15">
        <f>IF($B7="","",IFERROR(VLOOKUP(M$4&amp;$B$1&amp;$E$1,REDUCA!$1:$1048576,$C7,0)*$D7,"-"))</f>
        <v>74.924241488744272</v>
      </c>
      <c r="N7" s="15">
        <f>IF($B7="","",IFERROR(VLOOKUP(N$4&amp;$B$1&amp;$E$1,REDUCA!$1:$1048576,$C7,0)*$D7,"-"))</f>
        <v>79.818128948690159</v>
      </c>
      <c r="O7" s="15">
        <f>IF($B7="","",IFERROR(VLOOKUP(O$4&amp;$B$1&amp;$E$1,REDUCA!$1:$1048576,$C7,0)*$D7,"-"))</f>
        <v>77.751992523442993</v>
      </c>
      <c r="P7" s="15">
        <f>IF($B7="","",IFERROR(VLOOKUP(P$4&amp;$B$1&amp;$E$1,REDUCA!$1:$1048576,$C7,0)*$D7,"-"))</f>
        <v>81.285927552893938</v>
      </c>
      <c r="Q7" s="52" t="s">
        <v>163</v>
      </c>
      <c r="R7" s="14"/>
      <c r="S7" s="14" t="s">
        <v>85</v>
      </c>
      <c r="T7" s="15">
        <f>IF($B7="","",IFERROR(VLOOKUP(T$4&amp;$B$1&amp;$R$1,REDUCA!$1:$1048576,$C7,0)*$D7,"-"))</f>
        <v>64.833058914610348</v>
      </c>
      <c r="U7" s="15">
        <f>IF($B7="","",IFERROR(VLOOKUP(U$4&amp;$B$1&amp;$R$1,REDUCA!$1:$1048576,$C7,0)*$D7,"-"))</f>
        <v>66.544281100115711</v>
      </c>
      <c r="V7" s="15">
        <f>IF($B7="","",IFERROR(VLOOKUP(V$4&amp;$B$1&amp;$R$1,REDUCA!$1:$1048576,$C7,0)*$D7,"-"))</f>
        <v>67.991558811766609</v>
      </c>
      <c r="W7" s="15">
        <f>IF($B7="","",IFERROR(VLOOKUP(W$4&amp;$B$1&amp;$R$1,REDUCA!$1:$1048576,$C7,0)*$D7,"-"))</f>
        <v>70.132648571031538</v>
      </c>
      <c r="X7" s="15">
        <f>IF($B7="","",IFERROR(VLOOKUP(X$4&amp;$B$1&amp;$R$1,REDUCA!$1:$1048576,$C7,0)*$D7,"-"))</f>
        <v>71.402867618213293</v>
      </c>
      <c r="Y7" s="15">
        <f>IF($B7="","",IFERROR(VLOOKUP(Y$4&amp;$B$1&amp;$R$1,REDUCA!$1:$1048576,$C7,0)*$D7,"-"))</f>
        <v>73.394411091054153</v>
      </c>
      <c r="Z7" s="15">
        <f>IF($B7="","",IFERROR(VLOOKUP(Z$4&amp;$B$1&amp;$R$1,REDUCA!$1:$1048576,$C7,0)*$D7,"-"))</f>
        <v>74.565716045239569</v>
      </c>
      <c r="AA7" s="15">
        <f>IF($B7="","",IFERROR(VLOOKUP(AA$4&amp;$B$1&amp;$R$1,REDUCA!$1:$1048576,$C7,0)*$D7,"-"))</f>
        <v>78.708303498221028</v>
      </c>
      <c r="AB7" s="15">
        <f>IF($B7="","",IFERROR(VLOOKUP(AB$4&amp;$B$1&amp;$R$1,REDUCA!$1:$1048576,$C7,0)*$D7,"-"))</f>
        <v>75.704658029276672</v>
      </c>
      <c r="AC7" s="15">
        <f>IF($B7="","",IFERROR(VLOOKUP(AC$4&amp;$B$1&amp;$R$1,REDUCA!$1:$1048576,$C7,0)*$D7,"-"))</f>
        <v>80.230091047666136</v>
      </c>
      <c r="AE7" s="14"/>
      <c r="AF7" s="14" t="s">
        <v>85</v>
      </c>
      <c r="AG7" s="15">
        <f>IF($B7="","",IFERROR(VLOOKUP(AG$4&amp;$B$1&amp;$AE$1,REDUCA!$1:$1048576,$C7,0)*$D7,"-"))</f>
        <v>71.535289082561675</v>
      </c>
      <c r="AH7" s="15">
        <f>IF($B7="","",IFERROR(VLOOKUP(AH$4&amp;$B$1&amp;$AE$1,REDUCA!$1:$1048576,$C7,0)*$D7,"-"))</f>
        <v>73.664465267452712</v>
      </c>
      <c r="AI7" s="15">
        <f>IF($B7="","",IFERROR(VLOOKUP(AI$4&amp;$B$1&amp;$AE$1,REDUCA!$1:$1048576,$C7,0)*$D7,"-"))</f>
        <v>73.724518262279105</v>
      </c>
      <c r="AJ7" s="15">
        <f>IF($B7="","",IFERROR(VLOOKUP(AJ$4&amp;$B$1&amp;$AE$1,REDUCA!$1:$1048576,$C7,0)*$D7,"-"))</f>
        <v>79.21735405703096</v>
      </c>
      <c r="AK7" s="15">
        <f>IF($B7="","",IFERROR(VLOOKUP(AK$4&amp;$B$1&amp;$AE$1,REDUCA!$1:$1048576,$C7,0)*$D7,"-"))</f>
        <v>80.748956583012628</v>
      </c>
      <c r="AL7" s="15">
        <f>IF($B7="","",IFERROR(VLOOKUP(AL$4&amp;$B$1&amp;$AE$1,REDUCA!$1:$1048576,$C7,0)*$D7,"-"))</f>
        <v>78.280989337781975</v>
      </c>
      <c r="AM7" s="15">
        <f>IF($B7="","",IFERROR(VLOOKUP(AM$4&amp;$B$1&amp;$AE$1,REDUCA!$1:$1048576,$C7,0)*$D7,"-"))</f>
        <v>77.873265476117908</v>
      </c>
      <c r="AN7" s="15">
        <f>IF($B7="","",IFERROR(VLOOKUP(AN$4&amp;$B$1&amp;$AE$1,REDUCA!$1:$1048576,$C7,0)*$D7,"-"))</f>
        <v>82.727432942088754</v>
      </c>
      <c r="AO7" s="15">
        <f>IF($B7="","",IFERROR(VLOOKUP(AO$4&amp;$B$1&amp;$AE$1,REDUCA!$1:$1048576,$C7,0)*$D7,"-"))</f>
        <v>80.68594282896629</v>
      </c>
      <c r="AP7" s="15">
        <f>IF($B7="","",IFERROR(VLOOKUP(AP$4&amp;$B$1&amp;$AE$1,REDUCA!$1:$1048576,$C7,0)*$D7,"-"))</f>
        <v>84.74333470955473</v>
      </c>
      <c r="AR7" s="14"/>
      <c r="AS7" s="14" t="s">
        <v>85</v>
      </c>
      <c r="AT7" s="15">
        <f>IF($B7="","",IFERROR(VLOOKUP(AT$4&amp;$B$1&amp;$AR$1,REDUCA!$1:$1048576,$C7,0)*$D7,"-"))</f>
        <v>71.96360261026102</v>
      </c>
      <c r="AU7" s="15">
        <f>IF($B7="","",IFERROR(VLOOKUP(AU$4&amp;$B$1&amp;$AR$1,REDUCA!$1:$1048576,$C7,0)*$D7,"-"))</f>
        <v>71.485474952871485</v>
      </c>
      <c r="AV7" s="15">
        <f>IF($B7="","",IFERROR(VLOOKUP(AV$4&amp;$B$1&amp;$AR$1,REDUCA!$1:$1048576,$C7,0)*$D7,"-"))</f>
        <v>79.850437183617117</v>
      </c>
      <c r="AW7" s="15">
        <f>IF($B7="","",IFERROR(VLOOKUP(AW$4&amp;$B$1&amp;$AR$1,REDUCA!$1:$1048576,$C7,0)*$D7,"-"))</f>
        <v>83.267841711369456</v>
      </c>
      <c r="AX7" s="15">
        <f>IF($B7="","",IFERROR(VLOOKUP(AX$4&amp;$B$1&amp;$AR$1,REDUCA!$1:$1048576,$C7,0)*$D7,"-"))</f>
        <v>72.690991066210231</v>
      </c>
      <c r="AY7" s="15">
        <f>IF($B7="","",IFERROR(VLOOKUP(AY$4&amp;$B$1&amp;$AR$1,REDUCA!$1:$1048576,$C7,0)*$D7,"-"))</f>
        <v>87.999777154636121</v>
      </c>
      <c r="AZ7" s="15">
        <f>IF($B7="","",IFERROR(VLOOKUP(AZ$4&amp;$B$1&amp;$AR$1,REDUCA!$1:$1048576,$C7,0)*$D7,"-"))</f>
        <v>75.818618058792055</v>
      </c>
      <c r="BA7" s="15">
        <f>IF($B7="","",IFERROR(VLOOKUP(BA$4&amp;$B$1&amp;$AR$1,REDUCA!$1:$1048576,$C7,0)*$D7,"-"))</f>
        <v>82.568756723952447</v>
      </c>
      <c r="BB7" s="15">
        <f>IF($B7="","",IFERROR(VLOOKUP(BB$4&amp;$B$1&amp;$AR$1,REDUCA!$1:$1048576,$C7,0)*$D7,"-"))</f>
        <v>84.179299103504476</v>
      </c>
      <c r="BC7" s="15">
        <f>IF($B7="","",IFERROR(VLOOKUP(BC$4&amp;$B$1&amp;$AR$1,REDUCA!$1:$1048576,$C7,0)*$D7,"-"))</f>
        <v>83.922066122078121</v>
      </c>
      <c r="BE7" s="14"/>
      <c r="BF7" s="14" t="s">
        <v>85</v>
      </c>
      <c r="BG7" s="15">
        <f>IF($B7="","",IFERROR(VLOOKUP(BG$4&amp;$B$1&amp;$AR$1,REDUCA!$1:$1048576,$C7,0)*$D7,"-"))</f>
        <v>71.96360261026102</v>
      </c>
      <c r="BH7" s="15">
        <f>IF($B7="","",IFERROR(VLOOKUP(BH$4&amp;$B$1&amp;$AR$1,REDUCA!$1:$1048576,$C7,0)*$D7,"-"))</f>
        <v>71.485474952871485</v>
      </c>
      <c r="BI7" s="15">
        <f>IF($B7="","",IFERROR(VLOOKUP(BI$4&amp;$B$1&amp;$AR$1,REDUCA!$1:$1048576,$C7,0)*$D7,"-"))</f>
        <v>79.850437183617117</v>
      </c>
      <c r="BJ7" s="15">
        <f>IF($B7="","",IFERROR(VLOOKUP(BJ$4&amp;$B$1&amp;$AR$1,REDUCA!$1:$1048576,$C7,0)*$D7,"-"))</f>
        <v>83.267841711369456</v>
      </c>
      <c r="BK7" s="15">
        <f>IF($B7="","",IFERROR(VLOOKUP(BK$4&amp;$B$1&amp;$AR$1,REDUCA!$1:$1048576,$C7,0)*$D7,"-"))</f>
        <v>72.690991066210231</v>
      </c>
      <c r="BL7" s="15">
        <f>IF($B7="","",IFERROR(VLOOKUP(BL$4&amp;$B$1&amp;$AR$1,REDUCA!$1:$1048576,$C7,0)*$D7,"-"))</f>
        <v>87.999777154636121</v>
      </c>
      <c r="BM7" s="15">
        <f>IF($B7="","",IFERROR(VLOOKUP(BM$4&amp;$B$1&amp;$AR$1,REDUCA!$1:$1048576,$C7,0)*$D7,"-"))</f>
        <v>75.818618058792055</v>
      </c>
      <c r="BN7" s="15">
        <f>IF($B7="","",IFERROR(VLOOKUP(BN$4&amp;$B$1&amp;$AR$1,REDUCA!$1:$1048576,$C7,0)*$D7,"-"))</f>
        <v>82.568756723952447</v>
      </c>
      <c r="BO7" s="15">
        <f>IF($B7="","",IFERROR(VLOOKUP(BO$4&amp;$B$1&amp;$AR$1,REDUCA!$1:$1048576,$C7,0)*$D7,"-"))</f>
        <v>84.179299103504476</v>
      </c>
      <c r="BP7" s="15">
        <f>IF($B7="","",IFERROR(VLOOKUP(BP$4&amp;$B$1&amp;$AR$1,REDUCA!$1:$1048576,$C7,0)*$D7,"-"))</f>
        <v>83.922066122078121</v>
      </c>
    </row>
    <row r="8" spans="1:68" ht="25.5" customHeight="1">
      <c r="A8" s="4">
        <v>3</v>
      </c>
      <c r="B8" s="37" t="s">
        <v>110</v>
      </c>
      <c r="C8" s="41">
        <f>HLOOKUP($B8,REDUCA!$1:$2,2,0)</f>
        <v>32</v>
      </c>
      <c r="D8" s="41">
        <v>100</v>
      </c>
      <c r="E8" s="14"/>
      <c r="F8" s="14" t="s">
        <v>111</v>
      </c>
      <c r="G8" s="15">
        <f>IF($B8="","",IFERROR(VLOOKUP(G$4&amp;$B$1&amp;$E$1,REDUCA!$1:$1048576,$C8,0)*$D8,"-"))</f>
        <v>31.449420282604091</v>
      </c>
      <c r="H8" s="15">
        <f>IF($B8="","",IFERROR(VLOOKUP(H$4&amp;$B$1&amp;$E$1,REDUCA!$1:$1048576,$C8,0)*$D8,"-"))</f>
        <v>34.039604985853124</v>
      </c>
      <c r="I8" s="15">
        <f>IF($B8="","",IFERROR(VLOOKUP(I$4&amp;$B$1&amp;$E$1,REDUCA!$1:$1048576,$C8,0)*$D8,"-"))</f>
        <v>35.719603732914614</v>
      </c>
      <c r="J8" s="15">
        <f>IF($B8="","",IFERROR(VLOOKUP(J$4&amp;$B$1&amp;$E$1,REDUCA!$1:$1048576,$C8,0)*$D8,"-"))</f>
        <v>39.382907361806915</v>
      </c>
      <c r="K8" s="15">
        <f>IF($B8="","",IFERROR(VLOOKUP(K$4&amp;$B$1&amp;$E$1,REDUCA!$1:$1048576,$C8,0)*$D8,"-"))</f>
        <v>37.784546288442442</v>
      </c>
      <c r="L8" s="15">
        <f>IF($B8="","",IFERROR(VLOOKUP(L$4&amp;$B$1&amp;$E$1,REDUCA!$1:$1048576,$C8,0)*$D8,"-"))</f>
        <v>40.186273809098381</v>
      </c>
      <c r="M8" s="15">
        <f>IF($B8="","",IFERROR(VLOOKUP(M$4&amp;$B$1&amp;$E$1,REDUCA!$1:$1048576,$C8,0)*$D8,"-"))</f>
        <v>41.898759410918167</v>
      </c>
      <c r="N8" s="15">
        <f>IF($B8="","",IFERROR(VLOOKUP(N$4&amp;$B$1&amp;$E$1,REDUCA!$1:$1048576,$C8,0)*$D8,"-"))</f>
        <v>41.178396011820368</v>
      </c>
      <c r="O8" s="15">
        <f>IF($B8="","",IFERROR(VLOOKUP(O$4&amp;$B$1&amp;$E$1,REDUCA!$1:$1048576,$C8,0)*$D8,"-"))</f>
        <v>42.163513544615526</v>
      </c>
      <c r="P8" s="15">
        <f>IF($B8="","",IFERROR(VLOOKUP(P$4&amp;$B$1&amp;$E$1,REDUCA!$1:$1048576,$C8,0)*$D8,"-"))</f>
        <v>45.58108383564835</v>
      </c>
      <c r="Q8" s="52" t="s">
        <v>163</v>
      </c>
      <c r="R8" s="14"/>
      <c r="S8" s="14" t="s">
        <v>111</v>
      </c>
      <c r="T8" s="15">
        <f>IF($B8="","",IFERROR(VLOOKUP(T$4&amp;$B$1&amp;$R$1,REDUCA!$1:$1048576,$C8,0)*$D8,"-"))</f>
        <v>31.308836194633336</v>
      </c>
      <c r="U8" s="15">
        <f>IF($B8="","",IFERROR(VLOOKUP(U$4&amp;$B$1&amp;$R$1,REDUCA!$1:$1048576,$C8,0)*$D8,"-"))</f>
        <v>33.579381850584404</v>
      </c>
      <c r="V8" s="15">
        <f>IF($B8="","",IFERROR(VLOOKUP(V$4&amp;$B$1&amp;$R$1,REDUCA!$1:$1048576,$C8,0)*$D8,"-"))</f>
        <v>34.152314715982548</v>
      </c>
      <c r="W8" s="15">
        <f>IF($B8="","",IFERROR(VLOOKUP(W$4&amp;$B$1&amp;$R$1,REDUCA!$1:$1048576,$C8,0)*$D8,"-"))</f>
        <v>37.53649523491984</v>
      </c>
      <c r="X8" s="15">
        <f>IF($B8="","",IFERROR(VLOOKUP(X$4&amp;$B$1&amp;$R$1,REDUCA!$1:$1048576,$C8,0)*$D8,"-"))</f>
        <v>38.865551839464885</v>
      </c>
      <c r="Y8" s="15">
        <f>IF($B8="","",IFERROR(VLOOKUP(Y$4&amp;$B$1&amp;$R$1,REDUCA!$1:$1048576,$C8,0)*$D8,"-"))</f>
        <v>37.2615077822324</v>
      </c>
      <c r="Z8" s="15">
        <f>IF($B8="","",IFERROR(VLOOKUP(Z$4&amp;$B$1&amp;$R$1,REDUCA!$1:$1048576,$C8,0)*$D8,"-"))</f>
        <v>42.569066034709088</v>
      </c>
      <c r="AA8" s="15">
        <f>IF($B8="","",IFERROR(VLOOKUP(AA$4&amp;$B$1&amp;$R$1,REDUCA!$1:$1048576,$C8,0)*$D8,"-"))</f>
        <v>40.532244456323625</v>
      </c>
      <c r="AB8" s="15">
        <f>IF($B8="","",IFERROR(VLOOKUP(AB$4&amp;$B$1&amp;$R$1,REDUCA!$1:$1048576,$C8,0)*$D8,"-"))</f>
        <v>41.458309351899267</v>
      </c>
      <c r="AC8" s="15">
        <f>IF($B8="","",IFERROR(VLOOKUP(AC$4&amp;$B$1&amp;$R$1,REDUCA!$1:$1048576,$C8,0)*$D8,"-"))</f>
        <v>45.69204240691537</v>
      </c>
      <c r="AE8" s="14"/>
      <c r="AF8" s="14" t="s">
        <v>111</v>
      </c>
      <c r="AG8" s="15">
        <f>IF($B8="","",IFERROR(VLOOKUP(AG$4&amp;$B$1&amp;$AE$1,REDUCA!$1:$1048576,$C8,0)*$D8,"-"))</f>
        <v>35.079379047451432</v>
      </c>
      <c r="AH8" s="15">
        <f>IF($B8="","",IFERROR(VLOOKUP(AH$4&amp;$B$1&amp;$AE$1,REDUCA!$1:$1048576,$C8,0)*$D8,"-"))</f>
        <v>38.752411115135487</v>
      </c>
      <c r="AI8" s="15">
        <f>IF($B8="","",IFERROR(VLOOKUP(AI$4&amp;$B$1&amp;$AE$1,REDUCA!$1:$1048576,$C8,0)*$D8,"-"))</f>
        <v>37.116903444081359</v>
      </c>
      <c r="AJ8" s="15">
        <f>IF($B8="","",IFERROR(VLOOKUP(AJ$4&amp;$B$1&amp;$AE$1,REDUCA!$1:$1048576,$C8,0)*$D8,"-"))</f>
        <v>44.291838358409237</v>
      </c>
      <c r="AK8" s="15">
        <f>IF($B8="","",IFERROR(VLOOKUP(AK$4&amp;$B$1&amp;$AE$1,REDUCA!$1:$1048576,$C8,0)*$D8,"-"))</f>
        <v>44.374748933983049</v>
      </c>
      <c r="AL8" s="15">
        <f>IF($B8="","",IFERROR(VLOOKUP(AL$4&amp;$B$1&amp;$AE$1,REDUCA!$1:$1048576,$C8,0)*$D8,"-"))</f>
        <v>42.748835114922272</v>
      </c>
      <c r="AM8" s="15">
        <f>IF($B8="","",IFERROR(VLOOKUP(AM$4&amp;$B$1&amp;$AE$1,REDUCA!$1:$1048576,$C8,0)*$D8,"-"))</f>
        <v>46.225987824072106</v>
      </c>
      <c r="AN8" s="15">
        <f>IF($B8="","",IFERROR(VLOOKUP(AN$4&amp;$B$1&amp;$AE$1,REDUCA!$1:$1048576,$C8,0)*$D8,"-"))</f>
        <v>47.188814440616348</v>
      </c>
      <c r="AO8" s="15">
        <f>IF($B8="","",IFERROR(VLOOKUP(AO$4&amp;$B$1&amp;$AE$1,REDUCA!$1:$1048576,$C8,0)*$D8,"-"))</f>
        <v>46.491136736340685</v>
      </c>
      <c r="AP8" s="15">
        <f>IF($B8="","",IFERROR(VLOOKUP(AP$4&amp;$B$1&amp;$AE$1,REDUCA!$1:$1048576,$C8,0)*$D8,"-"))</f>
        <v>52.629868830303472</v>
      </c>
      <c r="AR8" s="14"/>
      <c r="AS8" s="14" t="s">
        <v>111</v>
      </c>
      <c r="AT8" s="15">
        <f>IF($B8="","",IFERROR(VLOOKUP(AT$4&amp;$B$1&amp;$AR$1,REDUCA!$1:$1048576,$C8,0)*$D8,"-"))</f>
        <v>31.79468959473223</v>
      </c>
      <c r="AU8" s="15">
        <f>IF($B8="","",IFERROR(VLOOKUP(AU$4&amp;$B$1&amp;$AR$1,REDUCA!$1:$1048576,$C8,0)*$D8,"-"))</f>
        <v>35.240411981094404</v>
      </c>
      <c r="AV8" s="15">
        <f>IF($B8="","",IFERROR(VLOOKUP(AV$4&amp;$B$1&amp;$AR$1,REDUCA!$1:$1048576,$C8,0)*$D8,"-"))</f>
        <v>39.753447963296104</v>
      </c>
      <c r="AW8" s="15">
        <f>IF($B8="","",IFERROR(VLOOKUP(AW$4&amp;$B$1&amp;$AR$1,REDUCA!$1:$1048576,$C8,0)*$D8,"-"))</f>
        <v>44.494251352939543</v>
      </c>
      <c r="AX8" s="15">
        <f>IF($B8="","",IFERROR(VLOOKUP(AX$4&amp;$B$1&amp;$AR$1,REDUCA!$1:$1048576,$C8,0)*$D8,"-"))</f>
        <v>34.947736680790783</v>
      </c>
      <c r="AY8" s="15">
        <f>IF($B8="","",IFERROR(VLOOKUP(AY$4&amp;$B$1&amp;$AR$1,REDUCA!$1:$1048576,$C8,0)*$D8,"-"))</f>
        <v>48.032651503436568</v>
      </c>
      <c r="AZ8" s="15">
        <f>IF($B8="","",IFERROR(VLOOKUP(AZ$4&amp;$B$1&amp;$AR$1,REDUCA!$1:$1048576,$C8,0)*$D8,"-"))</f>
        <v>40.240624802377788</v>
      </c>
      <c r="BA8" s="15">
        <f>IF($B8="","",IFERROR(VLOOKUP(BA$4&amp;$B$1&amp;$AR$1,REDUCA!$1:$1048576,$C8,0)*$D8,"-"))</f>
        <v>42.789908731395307</v>
      </c>
      <c r="BB8" s="15">
        <f>IF($B8="","",IFERROR(VLOOKUP(BB$4&amp;$B$1&amp;$AR$1,REDUCA!$1:$1048576,$C8,0)*$D8,"-"))</f>
        <v>44.02072596634644</v>
      </c>
      <c r="BC8" s="15">
        <f>IF($B8="","",IFERROR(VLOOKUP(BC$4&amp;$B$1&amp;$AR$1,REDUCA!$1:$1048576,$C8,0)*$D8,"-"))</f>
        <v>45.312396215135834</v>
      </c>
      <c r="BE8" s="14"/>
      <c r="BF8" s="14" t="s">
        <v>111</v>
      </c>
      <c r="BG8" s="15">
        <f>IF($B8="","",IFERROR(VLOOKUP(BG$4&amp;$B$1&amp;$AR$1,REDUCA!$1:$1048576,$C8,0)*$D8,"-"))</f>
        <v>31.79468959473223</v>
      </c>
      <c r="BH8" s="15">
        <f>IF($B8="","",IFERROR(VLOOKUP(BH$4&amp;$B$1&amp;$AR$1,REDUCA!$1:$1048576,$C8,0)*$D8,"-"))</f>
        <v>35.240411981094404</v>
      </c>
      <c r="BI8" s="15">
        <f>IF($B8="","",IFERROR(VLOOKUP(BI$4&amp;$B$1&amp;$AR$1,REDUCA!$1:$1048576,$C8,0)*$D8,"-"))</f>
        <v>39.753447963296104</v>
      </c>
      <c r="BJ8" s="15">
        <f>IF($B8="","",IFERROR(VLOOKUP(BJ$4&amp;$B$1&amp;$AR$1,REDUCA!$1:$1048576,$C8,0)*$D8,"-"))</f>
        <v>44.494251352939543</v>
      </c>
      <c r="BK8" s="15">
        <f>IF($B8="","",IFERROR(VLOOKUP(BK$4&amp;$B$1&amp;$AR$1,REDUCA!$1:$1048576,$C8,0)*$D8,"-"))</f>
        <v>34.947736680790783</v>
      </c>
      <c r="BL8" s="15">
        <f>IF($B8="","",IFERROR(VLOOKUP(BL$4&amp;$B$1&amp;$AR$1,REDUCA!$1:$1048576,$C8,0)*$D8,"-"))</f>
        <v>48.032651503436568</v>
      </c>
      <c r="BM8" s="15">
        <f>IF($B8="","",IFERROR(VLOOKUP(BM$4&amp;$B$1&amp;$AR$1,REDUCA!$1:$1048576,$C8,0)*$D8,"-"))</f>
        <v>40.240624802377788</v>
      </c>
      <c r="BN8" s="15">
        <f>IF($B8="","",IFERROR(VLOOKUP(BN$4&amp;$B$1&amp;$AR$1,REDUCA!$1:$1048576,$C8,0)*$D8,"-"))</f>
        <v>42.789908731395307</v>
      </c>
      <c r="BO8" s="15">
        <f>IF($B8="","",IFERROR(VLOOKUP(BO$4&amp;$B$1&amp;$AR$1,REDUCA!$1:$1048576,$C8,0)*$D8,"-"))</f>
        <v>44.02072596634644</v>
      </c>
      <c r="BP8" s="15">
        <f>IF($B8="","",IFERROR(VLOOKUP(BP$4&amp;$B$1&amp;$AR$1,REDUCA!$1:$1048576,$C8,0)*$D8,"-"))</f>
        <v>45.312396215135834</v>
      </c>
    </row>
    <row r="9" spans="1:68" ht="25.5" customHeight="1">
      <c r="A9" s="4">
        <v>4</v>
      </c>
      <c r="B9" s="37" t="s">
        <v>80</v>
      </c>
      <c r="C9" s="41">
        <f>HLOOKUP($B9,REDUCA!$1:$2,2,0)</f>
        <v>33</v>
      </c>
      <c r="D9" s="41">
        <v>100</v>
      </c>
      <c r="E9" s="14"/>
      <c r="F9" s="14" t="s">
        <v>87</v>
      </c>
      <c r="G9" s="15">
        <f>IF($B9="","",IFERROR(VLOOKUP(G$4&amp;$B$1&amp;$E$1,REDUCA!$1:$1048576,$C9,0)*$D9,"-"))</f>
        <v>95.489514086867629</v>
      </c>
      <c r="H9" s="15">
        <f>IF($B9="","",IFERROR(VLOOKUP(H$4&amp;$B$1&amp;$E$1,REDUCA!$1:$1048576,$C9,0)*$D9,"-"))</f>
        <v>96.222860403390669</v>
      </c>
      <c r="I9" s="15">
        <f>IF($B9="","",IFERROR(VLOOKUP(I$4&amp;$B$1&amp;$E$1,REDUCA!$1:$1048576,$C9,0)*$D9,"-"))</f>
        <v>97.195445923580138</v>
      </c>
      <c r="J9" s="15">
        <f>IF($B9="","",IFERROR(VLOOKUP(J$4&amp;$B$1&amp;$E$1,REDUCA!$1:$1048576,$C9,0)*$D9,"-"))</f>
        <v>97.366126553741267</v>
      </c>
      <c r="K9" s="15">
        <f>IF($B9="","",IFERROR(VLOOKUP(K$4&amp;$B$1&amp;$E$1,REDUCA!$1:$1048576,$C9,0)*$D9,"-"))</f>
        <v>97.65584208746138</v>
      </c>
      <c r="L9" s="15">
        <f>IF($B9="","",IFERROR(VLOOKUP(L$4&amp;$B$1&amp;$E$1,REDUCA!$1:$1048576,$C9,0)*$D9,"-"))</f>
        <v>98.303514118596553</v>
      </c>
      <c r="M9" s="15">
        <f>IF($B9="","",IFERROR(VLOOKUP(M$4&amp;$B$1&amp;$E$1,REDUCA!$1:$1048576,$C9,0)*$D9,"-"))</f>
        <v>97.20500166261165</v>
      </c>
      <c r="N9" s="15">
        <f>IF($B9="","",IFERROR(VLOOKUP(N$4&amp;$B$1&amp;$E$1,REDUCA!$1:$1048576,$C9,0)*$D9,"-"))</f>
        <v>98.175449763546098</v>
      </c>
      <c r="O9" s="15">
        <f>IF($B9="","",IFERROR(VLOOKUP(O$4&amp;$B$1&amp;$E$1,REDUCA!$1:$1048576,$C9,0)*$D9,"-"))</f>
        <v>97.745866995906695</v>
      </c>
      <c r="P9" s="15">
        <f>IF($B9="","",IFERROR(VLOOKUP(P$4&amp;$B$1&amp;$E$1,REDUCA!$1:$1048576,$C9,0)*$D9,"-"))</f>
        <v>98.419871025955942</v>
      </c>
      <c r="Q9" s="52" t="s">
        <v>163</v>
      </c>
      <c r="R9" s="14"/>
      <c r="S9" s="14" t="s">
        <v>87</v>
      </c>
      <c r="T9" s="15">
        <f>IF($B9="","",IFERROR(VLOOKUP(T$4&amp;$B$1&amp;$R$1,REDUCA!$1:$1048576,$C9,0)*$D9,"-"))</f>
        <v>94.497321730545977</v>
      </c>
      <c r="U9" s="15">
        <f>IF($B9="","",IFERROR(VLOOKUP(U$4&amp;$B$1&amp;$R$1,REDUCA!$1:$1048576,$C9,0)*$D9,"-"))</f>
        <v>95.602075841099136</v>
      </c>
      <c r="V9" s="15">
        <f>IF($B9="","",IFERROR(VLOOKUP(V$4&amp;$B$1&amp;$R$1,REDUCA!$1:$1048576,$C9,0)*$D9,"-"))</f>
        <v>97.009377928332569</v>
      </c>
      <c r="W9" s="15">
        <f>IF($B9="","",IFERROR(VLOOKUP(W$4&amp;$B$1&amp;$R$1,REDUCA!$1:$1048576,$C9,0)*$D9,"-"))</f>
        <v>96.90187587267539</v>
      </c>
      <c r="X9" s="15">
        <f>IF($B9="","",IFERROR(VLOOKUP(X$4&amp;$B$1&amp;$R$1,REDUCA!$1:$1048576,$C9,0)*$D9,"-"))</f>
        <v>97.666396777824986</v>
      </c>
      <c r="Y9" s="15">
        <f>IF($B9="","",IFERROR(VLOOKUP(Y$4&amp;$B$1&amp;$R$1,REDUCA!$1:$1048576,$C9,0)*$D9,"-"))</f>
        <v>97.988086663728353</v>
      </c>
      <c r="Z9" s="15">
        <f>IF($B9="","",IFERROR(VLOOKUP(Z$4&amp;$B$1&amp;$R$1,REDUCA!$1:$1048576,$C9,0)*$D9,"-"))</f>
        <v>96.593603066660791</v>
      </c>
      <c r="AA9" s="15">
        <f>IF($B9="","",IFERROR(VLOOKUP(AA$4&amp;$B$1&amp;$R$1,REDUCA!$1:$1048576,$C9,0)*$D9,"-"))</f>
        <v>97.972046075345432</v>
      </c>
      <c r="AB9" s="15">
        <f>IF($B9="","",IFERROR(VLOOKUP(AB$4&amp;$B$1&amp;$R$1,REDUCA!$1:$1048576,$C9,0)*$D9,"-"))</f>
        <v>97.549898183894456</v>
      </c>
      <c r="AC9" s="15">
        <f>IF($B9="","",IFERROR(VLOOKUP(AC$4&amp;$B$1&amp;$R$1,REDUCA!$1:$1048576,$C9,0)*$D9,"-"))</f>
        <v>98.258251925309935</v>
      </c>
      <c r="AE9" s="14"/>
      <c r="AF9" s="14" t="s">
        <v>87</v>
      </c>
      <c r="AG9" s="15">
        <f>IF($B9="","",IFERROR(VLOOKUP(AG$4&amp;$B$1&amp;$AE$1,REDUCA!$1:$1048576,$C9,0)*$D9,"-"))</f>
        <v>97.162857824698563</v>
      </c>
      <c r="AH9" s="15">
        <f>IF($B9="","",IFERROR(VLOOKUP(AH$4&amp;$B$1&amp;$AE$1,REDUCA!$1:$1048576,$C9,0)*$D9,"-"))</f>
        <v>97.089454428875854</v>
      </c>
      <c r="AI9" s="15">
        <f>IF($B9="","",IFERROR(VLOOKUP(AI$4&amp;$B$1&amp;$AE$1,REDUCA!$1:$1048576,$C9,0)*$D9,"-"))</f>
        <v>97.900179279543025</v>
      </c>
      <c r="AJ9" s="15">
        <f>IF($B9="","",IFERROR(VLOOKUP(AJ$4&amp;$B$1&amp;$AE$1,REDUCA!$1:$1048576,$C9,0)*$D9,"-"))</f>
        <v>98.626090229683797</v>
      </c>
      <c r="AK9" s="15">
        <f>IF($B9="","",IFERROR(VLOOKUP(AK$4&amp;$B$1&amp;$AE$1,REDUCA!$1:$1048576,$C9,0)*$D9,"-"))</f>
        <v>98.477988134469442</v>
      </c>
      <c r="AL9" s="15">
        <f>IF($B9="","",IFERROR(VLOOKUP(AL$4&amp;$B$1&amp;$AE$1,REDUCA!$1:$1048576,$C9,0)*$D9,"-"))</f>
        <v>98.941231818336135</v>
      </c>
      <c r="AM9" s="15">
        <f>IF($B9="","",IFERROR(VLOOKUP(AM$4&amp;$B$1&amp;$AE$1,REDUCA!$1:$1048576,$C9,0)*$D9,"-"))</f>
        <v>97.69974102559722</v>
      </c>
      <c r="AN9" s="15">
        <f>IF($B9="","",IFERROR(VLOOKUP(AN$4&amp;$B$1&amp;$AE$1,REDUCA!$1:$1048576,$C9,0)*$D9,"-"))</f>
        <v>97.62656131137885</v>
      </c>
      <c r="AO9" s="15">
        <f>IF($B9="","",IFERROR(VLOOKUP(AO$4&amp;$B$1&amp;$AE$1,REDUCA!$1:$1048576,$C9,0)*$D9,"-"))</f>
        <v>99.062302880408097</v>
      </c>
      <c r="AP9" s="15">
        <f>IF($B9="","",IFERROR(VLOOKUP(AP$4&amp;$B$1&amp;$AE$1,REDUCA!$1:$1048576,$C9,0)*$D9,"-"))</f>
        <v>98.070508039118181</v>
      </c>
      <c r="AR9" s="14"/>
      <c r="AS9" s="14" t="s">
        <v>87</v>
      </c>
      <c r="AT9" s="15">
        <f>IF($B9="","",IFERROR(VLOOKUP(AT$4&amp;$B$1&amp;$AR$1,REDUCA!$1:$1048576,$C9,0)*$D9,"-"))</f>
        <v>98.12055362315327</v>
      </c>
      <c r="AU9" s="15">
        <f>IF($B9="","",IFERROR(VLOOKUP(AU$4&amp;$B$1&amp;$AR$1,REDUCA!$1:$1048576,$C9,0)*$D9,"-"))</f>
        <v>97.831940789979839</v>
      </c>
      <c r="AV9" s="15">
        <f>IF($B9="","",IFERROR(VLOOKUP(AV$4&amp;$B$1&amp;$AR$1,REDUCA!$1:$1048576,$C9,0)*$D9,"-"))</f>
        <v>97.657978132702539</v>
      </c>
      <c r="AW9" s="15">
        <f>IF($B9="","",IFERROR(VLOOKUP(AW$4&amp;$B$1&amp;$AR$1,REDUCA!$1:$1048576,$C9,0)*$D9,"-"))</f>
        <v>98.525991753642899</v>
      </c>
      <c r="AX9" s="15">
        <f>IF($B9="","",IFERROR(VLOOKUP(AX$4&amp;$B$1&amp;$AR$1,REDUCA!$1:$1048576,$C9,0)*$D9,"-"))</f>
        <v>97.629119755982288</v>
      </c>
      <c r="AY9" s="15">
        <f>IF($B9="","",IFERROR(VLOOKUP(AY$4&amp;$B$1&amp;$AR$1,REDUCA!$1:$1048576,$C9,0)*$D9,"-"))</f>
        <v>99.116035358585648</v>
      </c>
      <c r="AZ9" s="15">
        <f>IF($B9="","",IFERROR(VLOOKUP(AZ$4&amp;$B$1&amp;$AR$1,REDUCA!$1:$1048576,$C9,0)*$D9,"-"))</f>
        <v>98.847564805515191</v>
      </c>
      <c r="BA9" s="15">
        <f>IF($B9="","",IFERROR(VLOOKUP(BA$4&amp;$B$1&amp;$AR$1,REDUCA!$1:$1048576,$C9,0)*$D9,"-"))</f>
        <v>98.716476020399952</v>
      </c>
      <c r="BB9" s="15">
        <f>IF($B9="","",IFERROR(VLOOKUP(BB$4&amp;$B$1&amp;$AR$1,REDUCA!$1:$1048576,$C9,0)*$D9,"-"))</f>
        <v>98.251751459422096</v>
      </c>
      <c r="BC9" s="15">
        <f>IF($B9="","",IFERROR(VLOOKUP(BC$4&amp;$B$1&amp;$AR$1,REDUCA!$1:$1048576,$C9,0)*$D9,"-"))</f>
        <v>98.79012658451586</v>
      </c>
      <c r="BE9" s="14"/>
      <c r="BF9" s="14" t="s">
        <v>87</v>
      </c>
      <c r="BG9" s="15">
        <f>IF($B9="","",IFERROR(VLOOKUP(BG$4&amp;$B$1&amp;$AR$1,REDUCA!$1:$1048576,$C9,0)*$D9,"-"))</f>
        <v>98.12055362315327</v>
      </c>
      <c r="BH9" s="15">
        <f>IF($B9="","",IFERROR(VLOOKUP(BH$4&amp;$B$1&amp;$AR$1,REDUCA!$1:$1048576,$C9,0)*$D9,"-"))</f>
        <v>97.831940789979839</v>
      </c>
      <c r="BI9" s="15">
        <f>IF($B9="","",IFERROR(VLOOKUP(BI$4&amp;$B$1&amp;$AR$1,REDUCA!$1:$1048576,$C9,0)*$D9,"-"))</f>
        <v>97.657978132702539</v>
      </c>
      <c r="BJ9" s="15">
        <f>IF($B9="","",IFERROR(VLOOKUP(BJ$4&amp;$B$1&amp;$AR$1,REDUCA!$1:$1048576,$C9,0)*$D9,"-"))</f>
        <v>98.525991753642899</v>
      </c>
      <c r="BK9" s="15">
        <f>IF($B9="","",IFERROR(VLOOKUP(BK$4&amp;$B$1&amp;$AR$1,REDUCA!$1:$1048576,$C9,0)*$D9,"-"))</f>
        <v>97.629119755982288</v>
      </c>
      <c r="BL9" s="15">
        <f>IF($B9="","",IFERROR(VLOOKUP(BL$4&amp;$B$1&amp;$AR$1,REDUCA!$1:$1048576,$C9,0)*$D9,"-"))</f>
        <v>99.116035358585648</v>
      </c>
      <c r="BM9" s="15">
        <f>IF($B9="","",IFERROR(VLOOKUP(BM$4&amp;$B$1&amp;$AR$1,REDUCA!$1:$1048576,$C9,0)*$D9,"-"))</f>
        <v>98.847564805515191</v>
      </c>
      <c r="BN9" s="15">
        <f>IF($B9="","",IFERROR(VLOOKUP(BN$4&amp;$B$1&amp;$AR$1,REDUCA!$1:$1048576,$C9,0)*$D9,"-"))</f>
        <v>98.716476020399952</v>
      </c>
      <c r="BO9" s="15">
        <f>IF($B9="","",IFERROR(VLOOKUP(BO$4&amp;$B$1&amp;$AR$1,REDUCA!$1:$1048576,$C9,0)*$D9,"-"))</f>
        <v>98.251751459422096</v>
      </c>
      <c r="BP9" s="15">
        <f>IF($B9="","",IFERROR(VLOOKUP(BP$4&amp;$B$1&amp;$AR$1,REDUCA!$1:$1048576,$C9,0)*$D9,"-"))</f>
        <v>98.79012658451586</v>
      </c>
    </row>
    <row r="10" spans="1:68" ht="25.5" customHeight="1">
      <c r="A10" s="4">
        <v>5</v>
      </c>
      <c r="B10" s="37" t="s">
        <v>2</v>
      </c>
      <c r="C10" s="41">
        <f>HLOOKUP($B10,REDUCA!$1:$2,2,0)</f>
        <v>6</v>
      </c>
      <c r="D10" s="41">
        <v>100</v>
      </c>
      <c r="E10" s="14"/>
      <c r="F10" s="14" t="s">
        <v>41</v>
      </c>
      <c r="G10" s="15">
        <f>IF($B10="","",IFERROR(VLOOKUP(G$4&amp;$B$1&amp;$E$1,REDUCA!$1:$1048576,$C10,0)*$D10,"-"))</f>
        <v>92.129368103423545</v>
      </c>
      <c r="H10" s="15">
        <f>IF($B10="","",IFERROR(VLOOKUP(H$4&amp;$B$1&amp;$E$1,REDUCA!$1:$1048576,$C10,0)*$D10,"-"))</f>
        <v>93.212551138668658</v>
      </c>
      <c r="I10" s="15">
        <f>IF($B10="","",IFERROR(VLOOKUP(I$4&amp;$B$1&amp;$E$1,REDUCA!$1:$1048576,$C10,0)*$D10,"-"))</f>
        <v>93.529739439773834</v>
      </c>
      <c r="J10" s="15">
        <f>IF($B10="","",IFERROR(VLOOKUP(J$4&amp;$B$1&amp;$E$1,REDUCA!$1:$1048576,$C10,0)*$D10,"-"))</f>
        <v>93.34246008357114</v>
      </c>
      <c r="K10" s="15">
        <f>IF($B10="","",IFERROR(VLOOKUP(K$4&amp;$B$1&amp;$E$1,REDUCA!$1:$1048576,$C10,0)*$D10,"-"))</f>
        <v>94.406928317402134</v>
      </c>
      <c r="L10" s="15">
        <f>IF($B10="","",IFERROR(VLOOKUP(L$4&amp;$B$1&amp;$E$1,REDUCA!$1:$1048576,$C10,0)*$D10,"-"))</f>
        <v>94.569317659696324</v>
      </c>
      <c r="M10" s="15">
        <f>IF($B10="","",IFERROR(VLOOKUP(M$4&amp;$B$1&amp;$E$1,REDUCA!$1:$1048576,$C10,0)*$D10,"-"))</f>
        <v>94.967854973508167</v>
      </c>
      <c r="N10" s="15">
        <f>IF($B10="","",IFERROR(VLOOKUP(N$4&amp;$B$1&amp;$E$1,REDUCA!$1:$1048576,$C10,0)*$D10,"-"))</f>
        <v>94.542558813571915</v>
      </c>
      <c r="O10" s="15">
        <f>IF($B10="","",IFERROR(VLOOKUP(O$4&amp;$B$1&amp;$E$1,REDUCA!$1:$1048576,$C10,0)*$D10,"-"))</f>
        <v>95.838793279170673</v>
      </c>
      <c r="P10" s="15">
        <f>IF($B10="","",IFERROR(VLOOKUP(P$4&amp;$B$1&amp;$E$1,REDUCA!$1:$1048576,$C10,0)*$D10,"-"))</f>
        <v>96.891315698965869</v>
      </c>
      <c r="Q10" s="52" t="s">
        <v>163</v>
      </c>
      <c r="R10" s="14"/>
      <c r="S10" s="14" t="s">
        <v>41</v>
      </c>
      <c r="T10" s="15">
        <f>IF($B10="","",IFERROR(VLOOKUP(T$4&amp;$B$1&amp;$R$1,REDUCA!$1:$1048576,$C10,0)*$D10,"-"))</f>
        <v>92.102410129026822</v>
      </c>
      <c r="U10" s="15">
        <f>IF($B10="","",IFERROR(VLOOKUP(U$4&amp;$B$1&amp;$R$1,REDUCA!$1:$1048576,$C10,0)*$D10,"-"))</f>
        <v>93.451241699491305</v>
      </c>
      <c r="V10" s="15">
        <f>IF($B10="","",IFERROR(VLOOKUP(V$4&amp;$B$1&amp;$R$1,REDUCA!$1:$1048576,$C10,0)*$D10,"-"))</f>
        <v>93.65854733390168</v>
      </c>
      <c r="W10" s="15">
        <f>IF($B10="","",IFERROR(VLOOKUP(W$4&amp;$B$1&amp;$R$1,REDUCA!$1:$1048576,$C10,0)*$D10,"-"))</f>
        <v>93.506310366575249</v>
      </c>
      <c r="X10" s="15">
        <f>IF($B10="","",IFERROR(VLOOKUP(X$4&amp;$B$1&amp;$R$1,REDUCA!$1:$1048576,$C10,0)*$D10,"-"))</f>
        <v>94.479080923050716</v>
      </c>
      <c r="Y10" s="15">
        <f>IF($B10="","",IFERROR(VLOOKUP(Y$4&amp;$B$1&amp;$R$1,REDUCA!$1:$1048576,$C10,0)*$D10,"-"))</f>
        <v>94.287545797090871</v>
      </c>
      <c r="Z10" s="15">
        <f>IF($B10="","",IFERROR(VLOOKUP(Z$4&amp;$B$1&amp;$R$1,REDUCA!$1:$1048576,$C10,0)*$D10,"-"))</f>
        <v>94.63275293524606</v>
      </c>
      <c r="AA10" s="15">
        <f>IF($B10="","",IFERROR(VLOOKUP(AA$4&amp;$B$1&amp;$R$1,REDUCA!$1:$1048576,$C10,0)*$D10,"-"))</f>
        <v>94.334428178133493</v>
      </c>
      <c r="AB10" s="15">
        <f>IF($B10="","",IFERROR(VLOOKUP(AB$4&amp;$B$1&amp;$R$1,REDUCA!$1:$1048576,$C10,0)*$D10,"-"))</f>
        <v>96.134607095960334</v>
      </c>
      <c r="AC10" s="15">
        <f>IF($B10="","",IFERROR(VLOOKUP(AC$4&amp;$B$1&amp;$R$1,REDUCA!$1:$1048576,$C10,0)*$D10,"-"))</f>
        <v>97.538983490392965</v>
      </c>
      <c r="AE10" s="14"/>
      <c r="AF10" s="14" t="s">
        <v>41</v>
      </c>
      <c r="AG10" s="15">
        <f>IF($B10="","",IFERROR(VLOOKUP(AG$4&amp;$B$1&amp;$AE$1,REDUCA!$1:$1048576,$C10,0)*$D10,"-"))</f>
        <v>93.227928116698564</v>
      </c>
      <c r="AH10" s="15">
        <f>IF($B10="","",IFERROR(VLOOKUP(AH$4&amp;$B$1&amp;$AE$1,REDUCA!$1:$1048576,$C10,0)*$D10,"-"))</f>
        <v>94.249687530464868</v>
      </c>
      <c r="AI10" s="15">
        <f>IF($B10="","",IFERROR(VLOOKUP(AI$4&amp;$B$1&amp;$AE$1,REDUCA!$1:$1048576,$C10,0)*$D10,"-"))</f>
        <v>93.406394174785902</v>
      </c>
      <c r="AJ10" s="15">
        <f>IF($B10="","",IFERROR(VLOOKUP(AJ$4&amp;$B$1&amp;$AE$1,REDUCA!$1:$1048576,$C10,0)*$D10,"-"))</f>
        <v>94.660376558135027</v>
      </c>
      <c r="AK10" s="15">
        <f>IF($B10="","",IFERROR(VLOOKUP(AK$4&amp;$B$1&amp;$AE$1,REDUCA!$1:$1048576,$C10,0)*$D10,"-"))</f>
        <v>95.009982429726392</v>
      </c>
      <c r="AL10" s="15">
        <f>IF($B10="","",IFERROR(VLOOKUP(AL$4&amp;$B$1&amp;$AE$1,REDUCA!$1:$1048576,$C10,0)*$D10,"-"))</f>
        <v>92.829992000957361</v>
      </c>
      <c r="AM10" s="15">
        <f>IF($B10="","",IFERROR(VLOOKUP(AM$4&amp;$B$1&amp;$AE$1,REDUCA!$1:$1048576,$C10,0)*$D10,"-"))</f>
        <v>95.237936459340588</v>
      </c>
      <c r="AN10" s="15">
        <f>IF($B10="","",IFERROR(VLOOKUP(AN$4&amp;$B$1&amp;$AE$1,REDUCA!$1:$1048576,$C10,0)*$D10,"-"))</f>
        <v>95.148350205677275</v>
      </c>
      <c r="AO10" s="15">
        <f>IF($B10="","",IFERROR(VLOOKUP(AO$4&amp;$B$1&amp;$AE$1,REDUCA!$1:$1048576,$C10,0)*$D10,"-"))</f>
        <v>96.29636364462911</v>
      </c>
      <c r="AP10" s="15">
        <f>IF($B10="","",IFERROR(VLOOKUP(AP$4&amp;$B$1&amp;$AE$1,REDUCA!$1:$1048576,$C10,0)*$D10,"-"))</f>
        <v>97.658653347620188</v>
      </c>
      <c r="AR10" s="14"/>
      <c r="AS10" s="14" t="s">
        <v>41</v>
      </c>
      <c r="AT10" s="15">
        <f>IF($B10="","",IFERROR(VLOOKUP(AT$4&amp;$B$1&amp;$AR$1,REDUCA!$1:$1048576,$C10,0)*$D10,"-"))</f>
        <v>92.202378764814085</v>
      </c>
      <c r="AU10" s="15">
        <f>IF($B10="","",IFERROR(VLOOKUP(AU$4&amp;$B$1&amp;$AR$1,REDUCA!$1:$1048576,$C10,0)*$D10,"-"))</f>
        <v>92.586480720978088</v>
      </c>
      <c r="AV10" s="15">
        <f>IF($B10="","",IFERROR(VLOOKUP(AV$4&amp;$B$1&amp;$AR$1,REDUCA!$1:$1048576,$C10,0)*$D10,"-"))</f>
        <v>93.222994844959771</v>
      </c>
      <c r="AW10" s="15">
        <f>IF($B10="","",IFERROR(VLOOKUP(AW$4&amp;$B$1&amp;$AR$1,REDUCA!$1:$1048576,$C10,0)*$D10,"-"))</f>
        <v>92.929804898594384</v>
      </c>
      <c r="AX10" s="15">
        <f>IF($B10="","",IFERROR(VLOOKUP(AX$4&amp;$B$1&amp;$AR$1,REDUCA!$1:$1048576,$C10,0)*$D10,"-"))</f>
        <v>94.227487465829938</v>
      </c>
      <c r="AY10" s="15">
        <f>IF($B10="","",IFERROR(VLOOKUP(AY$4&amp;$B$1&amp;$AR$1,REDUCA!$1:$1048576,$C10,0)*$D10,"-"))</f>
        <v>95.241061904178707</v>
      </c>
      <c r="AZ10" s="15">
        <f>IF($B10="","",IFERROR(VLOOKUP(AZ$4&amp;$B$1&amp;$AR$1,REDUCA!$1:$1048576,$C10,0)*$D10,"-"))</f>
        <v>95.812007717785832</v>
      </c>
      <c r="BA10" s="15">
        <f>IF($B10="","",IFERROR(VLOOKUP(BA$4&amp;$B$1&amp;$AR$1,REDUCA!$1:$1048576,$C10,0)*$D10,"-"))</f>
        <v>95.084369432863355</v>
      </c>
      <c r="BB10" s="15">
        <f>IF($B10="","",IFERROR(VLOOKUP(BB$4&amp;$B$1&amp;$AR$1,REDUCA!$1:$1048576,$C10,0)*$D10,"-"))</f>
        <v>95.106191766807925</v>
      </c>
      <c r="BC10" s="15">
        <f>IF($B10="","",IFERROR(VLOOKUP(BC$4&amp;$B$1&amp;$AR$1,REDUCA!$1:$1048576,$C10,0)*$D10,"-"))</f>
        <v>95.360619908603212</v>
      </c>
      <c r="BE10" s="14"/>
      <c r="BF10" s="14" t="s">
        <v>41</v>
      </c>
      <c r="BG10" s="15">
        <f>IF($B10="","",IFERROR(VLOOKUP(BG$4&amp;$B$1&amp;$AR$1,REDUCA!$1:$1048576,$C10,0)*$D10,"-"))</f>
        <v>92.202378764814085</v>
      </c>
      <c r="BH10" s="15">
        <f>IF($B10="","",IFERROR(VLOOKUP(BH$4&amp;$B$1&amp;$AR$1,REDUCA!$1:$1048576,$C10,0)*$D10,"-"))</f>
        <v>92.586480720978088</v>
      </c>
      <c r="BI10" s="15">
        <f>IF($B10="","",IFERROR(VLOOKUP(BI$4&amp;$B$1&amp;$AR$1,REDUCA!$1:$1048576,$C10,0)*$D10,"-"))</f>
        <v>93.222994844959771</v>
      </c>
      <c r="BJ10" s="15">
        <f>IF($B10="","",IFERROR(VLOOKUP(BJ$4&amp;$B$1&amp;$AR$1,REDUCA!$1:$1048576,$C10,0)*$D10,"-"))</f>
        <v>92.929804898594384</v>
      </c>
      <c r="BK10" s="15">
        <f>IF($B10="","",IFERROR(VLOOKUP(BK$4&amp;$B$1&amp;$AR$1,REDUCA!$1:$1048576,$C10,0)*$D10,"-"))</f>
        <v>94.227487465829938</v>
      </c>
      <c r="BL10" s="15">
        <f>IF($B10="","",IFERROR(VLOOKUP(BL$4&amp;$B$1&amp;$AR$1,REDUCA!$1:$1048576,$C10,0)*$D10,"-"))</f>
        <v>95.241061904178707</v>
      </c>
      <c r="BM10" s="15">
        <f>IF($B10="","",IFERROR(VLOOKUP(BM$4&amp;$B$1&amp;$AR$1,REDUCA!$1:$1048576,$C10,0)*$D10,"-"))</f>
        <v>95.812007717785832</v>
      </c>
      <c r="BN10" s="15">
        <f>IF($B10="","",IFERROR(VLOOKUP(BN$4&amp;$B$1&amp;$AR$1,REDUCA!$1:$1048576,$C10,0)*$D10,"-"))</f>
        <v>95.084369432863355</v>
      </c>
      <c r="BO10" s="15">
        <f>IF($B10="","",IFERROR(VLOOKUP(BO$4&amp;$B$1&amp;$AR$1,REDUCA!$1:$1048576,$C10,0)*$D10,"-"))</f>
        <v>95.106191766807925</v>
      </c>
      <c r="BP10" s="15">
        <f>IF($B10="","",IFERROR(VLOOKUP(BP$4&amp;$B$1&amp;$AR$1,REDUCA!$1:$1048576,$C10,0)*$D10,"-"))</f>
        <v>95.360619908603212</v>
      </c>
    </row>
    <row r="11" spans="1:68" ht="25.5" customHeight="1">
      <c r="A11" s="4">
        <v>6</v>
      </c>
      <c r="B11" s="37" t="s">
        <v>81</v>
      </c>
      <c r="C11" s="41">
        <f>HLOOKUP($B11,REDUCA!$1:$2,2,0)</f>
        <v>34</v>
      </c>
      <c r="D11" s="41">
        <v>100</v>
      </c>
      <c r="E11" s="14"/>
      <c r="F11" s="14" t="s">
        <v>88</v>
      </c>
      <c r="G11" s="15">
        <f>IF($B11="","",IFERROR(VLOOKUP(G$4&amp;$B$1&amp;$E$1,REDUCA!$1:$1048576,$C11,0)*$D11,"-"))</f>
        <v>96.987950538888626</v>
      </c>
      <c r="H11" s="15">
        <f>IF($B11="","",IFERROR(VLOOKUP(H$4&amp;$B$1&amp;$E$1,REDUCA!$1:$1048576,$C11,0)*$D11,"-"))</f>
        <v>97.174713174092517</v>
      </c>
      <c r="I11" s="15">
        <f>IF($B11="","",IFERROR(VLOOKUP(I$4&amp;$B$1&amp;$E$1,REDUCA!$1:$1048576,$C11,0)*$D11,"-"))</f>
        <v>97.357236093339068</v>
      </c>
      <c r="J11" s="15">
        <f>IF($B11="","",IFERROR(VLOOKUP(J$4&amp;$B$1&amp;$E$1,REDUCA!$1:$1048576,$C11,0)*$D11,"-"))</f>
        <v>97.889867300933346</v>
      </c>
      <c r="K11" s="15">
        <f>IF($B11="","",IFERROR(VLOOKUP(K$4&amp;$B$1&amp;$E$1,REDUCA!$1:$1048576,$C11,0)*$D11,"-"))</f>
        <v>97.979252280852975</v>
      </c>
      <c r="L11" s="15">
        <f>IF($B11="","",IFERROR(VLOOKUP(L$4&amp;$B$1&amp;$E$1,REDUCA!$1:$1048576,$C11,0)*$D11,"-"))</f>
        <v>97.908156092881711</v>
      </c>
      <c r="M11" s="15">
        <f>IF($B11="","",IFERROR(VLOOKUP(M$4&amp;$B$1&amp;$E$1,REDUCA!$1:$1048576,$C11,0)*$D11,"-"))</f>
        <v>97.566386695515405</v>
      </c>
      <c r="N11" s="15">
        <f>IF($B11="","",IFERROR(VLOOKUP(N$4&amp;$B$1&amp;$E$1,REDUCA!$1:$1048576,$C11,0)*$D11,"-"))</f>
        <v>97.668086802700742</v>
      </c>
      <c r="O11" s="15">
        <f>IF($B11="","",IFERROR(VLOOKUP(O$4&amp;$B$1&amp;$E$1,REDUCA!$1:$1048576,$C11,0)*$D11,"-"))</f>
        <v>98.48461041221222</v>
      </c>
      <c r="P11" s="15">
        <f>IF($B11="","",IFERROR(VLOOKUP(P$4&amp;$B$1&amp;$E$1,REDUCA!$1:$1048576,$C11,0)*$D11,"-"))</f>
        <v>98.802192172602261</v>
      </c>
      <c r="Q11" s="52" t="s">
        <v>163</v>
      </c>
      <c r="R11" s="14"/>
      <c r="S11" s="14" t="s">
        <v>88</v>
      </c>
      <c r="T11" s="15">
        <f>IF($B11="","",IFERROR(VLOOKUP(T$4&amp;$B$1&amp;$R$1,REDUCA!$1:$1048576,$C11,0)*$D11,"-"))</f>
        <v>97.606349334130698</v>
      </c>
      <c r="U11" s="15">
        <f>IF($B11="","",IFERROR(VLOOKUP(U$4&amp;$B$1&amp;$R$1,REDUCA!$1:$1048576,$C11,0)*$D11,"-"))</f>
        <v>97.093874658465211</v>
      </c>
      <c r="V11" s="15">
        <f>IF($B11="","",IFERROR(VLOOKUP(V$4&amp;$B$1&amp;$R$1,REDUCA!$1:$1048576,$C11,0)*$D11,"-"))</f>
        <v>97.316879042415906</v>
      </c>
      <c r="W11" s="15">
        <f>IF($B11="","",IFERROR(VLOOKUP(W$4&amp;$B$1&amp;$R$1,REDUCA!$1:$1048576,$C11,0)*$D11,"-"))</f>
        <v>97.876267359785373</v>
      </c>
      <c r="X11" s="15">
        <f>IF($B11="","",IFERROR(VLOOKUP(X$4&amp;$B$1&amp;$R$1,REDUCA!$1:$1048576,$C11,0)*$D11,"-"))</f>
        <v>97.946649316851008</v>
      </c>
      <c r="Y11" s="15">
        <f>IF($B11="","",IFERROR(VLOOKUP(Y$4&amp;$B$1&amp;$R$1,REDUCA!$1:$1048576,$C11,0)*$D11,"-"))</f>
        <v>97.767658106199889</v>
      </c>
      <c r="Z11" s="15">
        <f>IF($B11="","",IFERROR(VLOOKUP(Z$4&amp;$B$1&amp;$R$1,REDUCA!$1:$1048576,$C11,0)*$D11,"-"))</f>
        <v>97.15028660096219</v>
      </c>
      <c r="AA11" s="15">
        <f>IF($B11="","",IFERROR(VLOOKUP(AA$4&amp;$B$1&amp;$R$1,REDUCA!$1:$1048576,$C11,0)*$D11,"-"))</f>
        <v>97.565088980811026</v>
      </c>
      <c r="AB11" s="15">
        <f>IF($B11="","",IFERROR(VLOOKUP(AB$4&amp;$B$1&amp;$R$1,REDUCA!$1:$1048576,$C11,0)*$D11,"-"))</f>
        <v>98.158213363381236</v>
      </c>
      <c r="AC11" s="15">
        <f>IF($B11="","",IFERROR(VLOOKUP(AC$4&amp;$B$1&amp;$R$1,REDUCA!$1:$1048576,$C11,0)*$D11,"-"))</f>
        <v>98.758008045048072</v>
      </c>
      <c r="AE11" s="14"/>
      <c r="AF11" s="14" t="s">
        <v>88</v>
      </c>
      <c r="AG11" s="15">
        <f>IF($B11="","",IFERROR(VLOOKUP(AG$4&amp;$B$1&amp;$AE$1,REDUCA!$1:$1048576,$C11,0)*$D11,"-"))</f>
        <v>97.814933642389718</v>
      </c>
      <c r="AH11" s="15">
        <f>IF($B11="","",IFERROR(VLOOKUP(AH$4&amp;$B$1&amp;$AE$1,REDUCA!$1:$1048576,$C11,0)*$D11,"-"))</f>
        <v>97.349672678996527</v>
      </c>
      <c r="AI11" s="15">
        <f>IF($B11="","",IFERROR(VLOOKUP(AI$4&amp;$B$1&amp;$AE$1,REDUCA!$1:$1048576,$C11,0)*$D11,"-"))</f>
        <v>97.287280663567074</v>
      </c>
      <c r="AJ11" s="15">
        <f>IF($B11="","",IFERROR(VLOOKUP(AJ$4&amp;$B$1&amp;$AE$1,REDUCA!$1:$1048576,$C11,0)*$D11,"-"))</f>
        <v>98.611158410293399</v>
      </c>
      <c r="AK11" s="15">
        <f>IF($B11="","",IFERROR(VLOOKUP(AK$4&amp;$B$1&amp;$AE$1,REDUCA!$1:$1048576,$C11,0)*$D11,"-"))</f>
        <v>98.69184902690759</v>
      </c>
      <c r="AL11" s="15">
        <f>IF($B11="","",IFERROR(VLOOKUP(AL$4&amp;$B$1&amp;$AE$1,REDUCA!$1:$1048576,$C11,0)*$D11,"-"))</f>
        <v>98.008736524804576</v>
      </c>
      <c r="AM11" s="15">
        <f>IF($B11="","",IFERROR(VLOOKUP(AM$4&amp;$B$1&amp;$AE$1,REDUCA!$1:$1048576,$C11,0)*$D11,"-"))</f>
        <v>97.664943187095574</v>
      </c>
      <c r="AN11" s="15">
        <f>IF($B11="","",IFERROR(VLOOKUP(AN$4&amp;$B$1&amp;$AE$1,REDUCA!$1:$1048576,$C11,0)*$D11,"-"))</f>
        <v>97.57537212194886</v>
      </c>
      <c r="AO11" s="15">
        <f>IF($B11="","",IFERROR(VLOOKUP(AO$4&amp;$B$1&amp;$AE$1,REDUCA!$1:$1048576,$C11,0)*$D11,"-"))</f>
        <v>98.141529664045748</v>
      </c>
      <c r="AP11" s="15">
        <f>IF($B11="","",IFERROR(VLOOKUP(AP$4&amp;$B$1&amp;$AE$1,REDUCA!$1:$1048576,$C11,0)*$D11,"-"))</f>
        <v>98.560986812585796</v>
      </c>
      <c r="AR11" s="14"/>
      <c r="AS11" s="14" t="s">
        <v>88</v>
      </c>
      <c r="AT11" s="15">
        <f>IF($B11="","",IFERROR(VLOOKUP(AT$4&amp;$B$1&amp;$AR$1,REDUCA!$1:$1048576,$C11,0)*$D11,"-"))</f>
        <v>95.296241240178375</v>
      </c>
      <c r="AU11" s="15">
        <f>IF($B11="","",IFERROR(VLOOKUP(AU$4&amp;$B$1&amp;$AR$1,REDUCA!$1:$1048576,$C11,0)*$D11,"-"))</f>
        <v>97.391001640576675</v>
      </c>
      <c r="AV11" s="15">
        <f>IF($B11="","",IFERROR(VLOOKUP(AV$4&amp;$B$1&amp;$AR$1,REDUCA!$1:$1048576,$C11,0)*$D11,"-"))</f>
        <v>97.448517665318519</v>
      </c>
      <c r="AW11" s="15">
        <f>IF($B11="","",IFERROR(VLOOKUP(AW$4&amp;$B$1&amp;$AR$1,REDUCA!$1:$1048576,$C11,0)*$D11,"-"))</f>
        <v>97.924082384242311</v>
      </c>
      <c r="AX11" s="15">
        <f>IF($B11="","",IFERROR(VLOOKUP(AX$4&amp;$B$1&amp;$AR$1,REDUCA!$1:$1048576,$C11,0)*$D11,"-"))</f>
        <v>98.055229854849799</v>
      </c>
      <c r="AY11" s="15">
        <f>IF($B11="","",IFERROR(VLOOKUP(AY$4&amp;$B$1&amp;$AR$1,REDUCA!$1:$1048576,$C11,0)*$D11,"-"))</f>
        <v>98.225639608737708</v>
      </c>
      <c r="AZ11" s="15">
        <f>IF($B11="","",IFERROR(VLOOKUP(AZ$4&amp;$B$1&amp;$AR$1,REDUCA!$1:$1048576,$C11,0)*$D11,"-"))</f>
        <v>98.55731752175835</v>
      </c>
      <c r="BA11" s="15">
        <f>IF($B11="","",IFERROR(VLOOKUP(BA$4&amp;$B$1&amp;$AR$1,REDUCA!$1:$1048576,$C11,0)*$D11,"-"))</f>
        <v>97.923538204885432</v>
      </c>
      <c r="BB11" s="15">
        <f>IF($B11="","",IFERROR(VLOOKUP(BB$4&amp;$B$1&amp;$AR$1,REDUCA!$1:$1048576,$C11,0)*$D11,"-"))</f>
        <v>99.285554811341811</v>
      </c>
      <c r="BC11" s="15">
        <f>IF($B11="","",IFERROR(VLOOKUP(BC$4&amp;$B$1&amp;$AR$1,REDUCA!$1:$1048576,$C11,0)*$D11,"-"))</f>
        <v>98.906995168781947</v>
      </c>
      <c r="BE11" s="14"/>
      <c r="BF11" s="14" t="s">
        <v>88</v>
      </c>
      <c r="BG11" s="15">
        <f>IF($B11="","",IFERROR(VLOOKUP(BG$4&amp;$B$1&amp;$AR$1,REDUCA!$1:$1048576,$C11,0)*$D11,"-"))</f>
        <v>95.296241240178375</v>
      </c>
      <c r="BH11" s="15">
        <f>IF($B11="","",IFERROR(VLOOKUP(BH$4&amp;$B$1&amp;$AR$1,REDUCA!$1:$1048576,$C11,0)*$D11,"-"))</f>
        <v>97.391001640576675</v>
      </c>
      <c r="BI11" s="15">
        <f>IF($B11="","",IFERROR(VLOOKUP(BI$4&amp;$B$1&amp;$AR$1,REDUCA!$1:$1048576,$C11,0)*$D11,"-"))</f>
        <v>97.448517665318519</v>
      </c>
      <c r="BJ11" s="15">
        <f>IF($B11="","",IFERROR(VLOOKUP(BJ$4&amp;$B$1&amp;$AR$1,REDUCA!$1:$1048576,$C11,0)*$D11,"-"))</f>
        <v>97.924082384242311</v>
      </c>
      <c r="BK11" s="15">
        <f>IF($B11="","",IFERROR(VLOOKUP(BK$4&amp;$B$1&amp;$AR$1,REDUCA!$1:$1048576,$C11,0)*$D11,"-"))</f>
        <v>98.055229854849799</v>
      </c>
      <c r="BL11" s="15">
        <f>IF($B11="","",IFERROR(VLOOKUP(BL$4&amp;$B$1&amp;$AR$1,REDUCA!$1:$1048576,$C11,0)*$D11,"-"))</f>
        <v>98.225639608737708</v>
      </c>
      <c r="BM11" s="15">
        <f>IF($B11="","",IFERROR(VLOOKUP(BM$4&amp;$B$1&amp;$AR$1,REDUCA!$1:$1048576,$C11,0)*$D11,"-"))</f>
        <v>98.55731752175835</v>
      </c>
      <c r="BN11" s="15">
        <f>IF($B11="","",IFERROR(VLOOKUP(BN$4&amp;$B$1&amp;$AR$1,REDUCA!$1:$1048576,$C11,0)*$D11,"-"))</f>
        <v>97.923538204885432</v>
      </c>
      <c r="BO11" s="15">
        <f>IF($B11="","",IFERROR(VLOOKUP(BO$4&amp;$B$1&amp;$AR$1,REDUCA!$1:$1048576,$C11,0)*$D11,"-"))</f>
        <v>99.285554811341811</v>
      </c>
      <c r="BP11" s="15">
        <f>IF($B11="","",IFERROR(VLOOKUP(BP$4&amp;$B$1&amp;$AR$1,REDUCA!$1:$1048576,$C11,0)*$D11,"-"))</f>
        <v>98.906995168781947</v>
      </c>
    </row>
    <row r="12" spans="1:68" ht="25.5" customHeight="1">
      <c r="A12" s="4">
        <v>7</v>
      </c>
      <c r="B12" s="37" t="s">
        <v>82</v>
      </c>
      <c r="C12" s="41">
        <f>HLOOKUP($B12,REDUCA!$1:$2,2,0)</f>
        <v>35</v>
      </c>
      <c r="D12" s="41">
        <v>100</v>
      </c>
      <c r="E12" s="14"/>
      <c r="F12" s="14" t="s">
        <v>89</v>
      </c>
      <c r="G12" s="15">
        <f>IF($B12="","",IFERROR(VLOOKUP(G$4&amp;$B$1&amp;$E$1,REDUCA!$1:$1048576,$C12,0)*$D12,"-"))</f>
        <v>72.168178694105052</v>
      </c>
      <c r="H12" s="15">
        <f>IF($B12="","",IFERROR(VLOOKUP(H$4&amp;$B$1&amp;$E$1,REDUCA!$1:$1048576,$C12,0)*$D12,"-"))</f>
        <v>72.712878716221852</v>
      </c>
      <c r="I12" s="15">
        <f>IF($B12="","",IFERROR(VLOOKUP(I$4&amp;$B$1&amp;$E$1,REDUCA!$1:$1048576,$C12,0)*$D12,"-"))</f>
        <v>75.779423768683017</v>
      </c>
      <c r="J12" s="15">
        <f>IF($B12="","",IFERROR(VLOOKUP(J$4&amp;$B$1&amp;$E$1,REDUCA!$1:$1048576,$C12,0)*$D12,"-"))</f>
        <v>74.52044638769965</v>
      </c>
      <c r="K12" s="15">
        <f>IF($B12="","",IFERROR(VLOOKUP(K$4&amp;$B$1&amp;$E$1,REDUCA!$1:$1048576,$C12,0)*$D12,"-"))</f>
        <v>74.86647398388709</v>
      </c>
      <c r="L12" s="15">
        <f>IF($B12="","",IFERROR(VLOOKUP(L$4&amp;$B$1&amp;$E$1,REDUCA!$1:$1048576,$C12,0)*$D12,"-"))</f>
        <v>76.337867966349961</v>
      </c>
      <c r="M12" s="15">
        <f>IF($B12="","",IFERROR(VLOOKUP(M$4&amp;$B$1&amp;$E$1,REDUCA!$1:$1048576,$C12,0)*$D12,"-"))</f>
        <v>72.615214746705874</v>
      </c>
      <c r="N12" s="15">
        <f>IF($B12="","",IFERROR(VLOOKUP(N$4&amp;$B$1&amp;$E$1,REDUCA!$1:$1048576,$C12,0)*$D12,"-"))</f>
        <v>72.908211268501319</v>
      </c>
      <c r="O12" s="15">
        <f>IF($B12="","",IFERROR(VLOOKUP(O$4&amp;$B$1&amp;$E$1,REDUCA!$1:$1048576,$C12,0)*$D12,"-"))</f>
        <v>75.127958168335354</v>
      </c>
      <c r="P12" s="15">
        <f>IF($B12="","",IFERROR(VLOOKUP(P$4&amp;$B$1&amp;$E$1,REDUCA!$1:$1048576,$C12,0)*$D12,"-"))</f>
        <v>73.351587040121217</v>
      </c>
      <c r="Q12" s="52" t="s">
        <v>163</v>
      </c>
      <c r="R12" s="14"/>
      <c r="S12" s="14" t="s">
        <v>89</v>
      </c>
      <c r="T12" s="15">
        <f>IF($B12="","",IFERROR(VLOOKUP(T$4&amp;$B$1&amp;$R$1,REDUCA!$1:$1048576,$C12,0)*$D12,"-"))</f>
        <v>73.347283577462605</v>
      </c>
      <c r="U12" s="15">
        <f>IF($B12="","",IFERROR(VLOOKUP(U$4&amp;$B$1&amp;$R$1,REDUCA!$1:$1048576,$C12,0)*$D12,"-"))</f>
        <v>73.174190498700071</v>
      </c>
      <c r="V12" s="15">
        <f>IF($B12="","",IFERROR(VLOOKUP(V$4&amp;$B$1&amp;$R$1,REDUCA!$1:$1048576,$C12,0)*$D12,"-"))</f>
        <v>76.106202509277253</v>
      </c>
      <c r="W12" s="15">
        <f>IF($B12="","",IFERROR(VLOOKUP(W$4&amp;$B$1&amp;$R$1,REDUCA!$1:$1048576,$C12,0)*$D12,"-"))</f>
        <v>74.927543726714489</v>
      </c>
      <c r="X12" s="15">
        <f>IF($B12="","",IFERROR(VLOOKUP(X$4&amp;$B$1&amp;$R$1,REDUCA!$1:$1048576,$C12,0)*$D12,"-"))</f>
        <v>75.35752578231218</v>
      </c>
      <c r="Y12" s="15">
        <f>IF($B12="","",IFERROR(VLOOKUP(Y$4&amp;$B$1&amp;$R$1,REDUCA!$1:$1048576,$C12,0)*$D12,"-"))</f>
        <v>77.307269095244152</v>
      </c>
      <c r="Z12" s="15">
        <f>IF($B12="","",IFERROR(VLOOKUP(Z$4&amp;$B$1&amp;$R$1,REDUCA!$1:$1048576,$C12,0)*$D12,"-"))</f>
        <v>73.410626876266249</v>
      </c>
      <c r="AA12" s="15">
        <f>IF($B12="","",IFERROR(VLOOKUP(AA$4&amp;$B$1&amp;$R$1,REDUCA!$1:$1048576,$C12,0)*$D12,"-"))</f>
        <v>73.799303059621806</v>
      </c>
      <c r="AB12" s="15">
        <f>IF($B12="","",IFERROR(VLOOKUP(AB$4&amp;$B$1&amp;$R$1,REDUCA!$1:$1048576,$C12,0)*$D12,"-"))</f>
        <v>75.6162479632697</v>
      </c>
      <c r="AC12" s="15">
        <f>IF($B12="","",IFERROR(VLOOKUP(AC$4&amp;$B$1&amp;$R$1,REDUCA!$1:$1048576,$C12,0)*$D12,"-"))</f>
        <v>74.042737140966381</v>
      </c>
      <c r="AE12" s="14"/>
      <c r="AF12" s="14" t="s">
        <v>89</v>
      </c>
      <c r="AG12" s="15">
        <f>IF($B12="","",IFERROR(VLOOKUP(AG$4&amp;$B$1&amp;$AE$1,REDUCA!$1:$1048576,$C12,0)*$D12,"-"))</f>
        <v>76.170466850856684</v>
      </c>
      <c r="AH12" s="15">
        <f>IF($B12="","",IFERROR(VLOOKUP(AH$4&amp;$B$1&amp;$AE$1,REDUCA!$1:$1048576,$C12,0)*$D12,"-"))</f>
        <v>74.252698011437204</v>
      </c>
      <c r="AI12" s="15">
        <f>IF($B12="","",IFERROR(VLOOKUP(AI$4&amp;$B$1&amp;$AE$1,REDUCA!$1:$1048576,$C12,0)*$D12,"-"))</f>
        <v>78.788270718319794</v>
      </c>
      <c r="AJ12" s="15">
        <f>IF($B12="","",IFERROR(VLOOKUP(AJ$4&amp;$B$1&amp;$AE$1,REDUCA!$1:$1048576,$C12,0)*$D12,"-"))</f>
        <v>79.390236169114118</v>
      </c>
      <c r="AK12" s="15">
        <f>IF($B12="","",IFERROR(VLOOKUP(AK$4&amp;$B$1&amp;$AE$1,REDUCA!$1:$1048576,$C12,0)*$D12,"-"))</f>
        <v>77.914141773141651</v>
      </c>
      <c r="AL12" s="15">
        <f>IF($B12="","",IFERROR(VLOOKUP(AL$4&amp;$B$1&amp;$AE$1,REDUCA!$1:$1048576,$C12,0)*$D12,"-"))</f>
        <v>79.662236290714191</v>
      </c>
      <c r="AM12" s="15">
        <f>IF($B12="","",IFERROR(VLOOKUP(AM$4&amp;$B$1&amp;$AE$1,REDUCA!$1:$1048576,$C12,0)*$D12,"-"))</f>
        <v>76.191952526289441</v>
      </c>
      <c r="AN12" s="15">
        <f>IF($B12="","",IFERROR(VLOOKUP(AN$4&amp;$B$1&amp;$AE$1,REDUCA!$1:$1048576,$C12,0)*$D12,"-"))</f>
        <v>77.051279384471727</v>
      </c>
      <c r="AO12" s="15">
        <f>IF($B12="","",IFERROR(VLOOKUP(AO$4&amp;$B$1&amp;$AE$1,REDUCA!$1:$1048576,$C12,0)*$D12,"-"))</f>
        <v>77.829149455799069</v>
      </c>
      <c r="AP12" s="15">
        <f>IF($B12="","",IFERROR(VLOOKUP(AP$4&amp;$B$1&amp;$AE$1,REDUCA!$1:$1048576,$C12,0)*$D12,"-"))</f>
        <v>74.100934181982495</v>
      </c>
      <c r="AR12" s="14"/>
      <c r="AS12" s="14" t="s">
        <v>89</v>
      </c>
      <c r="AT12" s="15">
        <f>IF($B12="","",IFERROR(VLOOKUP(AT$4&amp;$B$1&amp;$AR$1,REDUCA!$1:$1048576,$C12,0)*$D12,"-"))</f>
        <v>68.872031642956898</v>
      </c>
      <c r="AU12" s="15">
        <f>IF($B12="","",IFERROR(VLOOKUP(AU$4&amp;$B$1&amp;$AR$1,REDUCA!$1:$1048576,$C12,0)*$D12,"-"))</f>
        <v>71.488046298260031</v>
      </c>
      <c r="AV12" s="15">
        <f>IF($B12="","",IFERROR(VLOOKUP(AV$4&amp;$B$1&amp;$AR$1,REDUCA!$1:$1048576,$C12,0)*$D12,"-"))</f>
        <v>74.846623832733286</v>
      </c>
      <c r="AW12" s="15">
        <f>IF($B12="","",IFERROR(VLOOKUP(AW$4&amp;$B$1&amp;$AR$1,REDUCA!$1:$1048576,$C12,0)*$D12,"-"))</f>
        <v>73.520780708655991</v>
      </c>
      <c r="AX12" s="15">
        <f>IF($B12="","",IFERROR(VLOOKUP(AX$4&amp;$B$1&amp;$AR$1,REDUCA!$1:$1048576,$C12,0)*$D12,"-"))</f>
        <v>73.64968501780335</v>
      </c>
      <c r="AY12" s="15">
        <f>IF($B12="","",IFERROR(VLOOKUP(AY$4&amp;$B$1&amp;$AR$1,REDUCA!$1:$1048576,$C12,0)*$D12,"-"))</f>
        <v>74.009200331851403</v>
      </c>
      <c r="AZ12" s="15">
        <f>IF($B12="","",IFERROR(VLOOKUP(AZ$4&amp;$B$1&amp;$AR$1,REDUCA!$1:$1048576,$C12,0)*$D12,"-"))</f>
        <v>70.611847288876149</v>
      </c>
      <c r="BA12" s="15">
        <f>IF($B12="","",IFERROR(VLOOKUP(BA$4&amp;$B$1&amp;$AR$1,REDUCA!$1:$1048576,$C12,0)*$D12,"-"))</f>
        <v>70.826385809915763</v>
      </c>
      <c r="BB12" s="15">
        <f>IF($B12="","",IFERROR(VLOOKUP(BB$4&amp;$B$1&amp;$AR$1,REDUCA!$1:$1048576,$C12,0)*$D12,"-"))</f>
        <v>73.850859520903484</v>
      </c>
      <c r="BC12" s="15">
        <f>IF($B12="","",IFERROR(VLOOKUP(BC$4&amp;$B$1&amp;$AR$1,REDUCA!$1:$1048576,$C12,0)*$D12,"-"))</f>
        <v>71.649652533195962</v>
      </c>
      <c r="BE12" s="14"/>
      <c r="BF12" s="14" t="s">
        <v>89</v>
      </c>
      <c r="BG12" s="15">
        <f>IF($B12="","",IFERROR(VLOOKUP(BG$4&amp;$B$1&amp;$AR$1,REDUCA!$1:$1048576,$C12,0)*$D12,"-"))</f>
        <v>68.872031642956898</v>
      </c>
      <c r="BH12" s="15">
        <f>IF($B12="","",IFERROR(VLOOKUP(BH$4&amp;$B$1&amp;$AR$1,REDUCA!$1:$1048576,$C12,0)*$D12,"-"))</f>
        <v>71.488046298260031</v>
      </c>
      <c r="BI12" s="15">
        <f>IF($B12="","",IFERROR(VLOOKUP(BI$4&amp;$B$1&amp;$AR$1,REDUCA!$1:$1048576,$C12,0)*$D12,"-"))</f>
        <v>74.846623832733286</v>
      </c>
      <c r="BJ12" s="15">
        <f>IF($B12="","",IFERROR(VLOOKUP(BJ$4&amp;$B$1&amp;$AR$1,REDUCA!$1:$1048576,$C12,0)*$D12,"-"))</f>
        <v>73.520780708655991</v>
      </c>
      <c r="BK12" s="15">
        <f>IF($B12="","",IFERROR(VLOOKUP(BK$4&amp;$B$1&amp;$AR$1,REDUCA!$1:$1048576,$C12,0)*$D12,"-"))</f>
        <v>73.64968501780335</v>
      </c>
      <c r="BL12" s="15">
        <f>IF($B12="","",IFERROR(VLOOKUP(BL$4&amp;$B$1&amp;$AR$1,REDUCA!$1:$1048576,$C12,0)*$D12,"-"))</f>
        <v>74.009200331851403</v>
      </c>
      <c r="BM12" s="15">
        <f>IF($B12="","",IFERROR(VLOOKUP(BM$4&amp;$B$1&amp;$AR$1,REDUCA!$1:$1048576,$C12,0)*$D12,"-"))</f>
        <v>70.611847288876149</v>
      </c>
      <c r="BN12" s="15">
        <f>IF($B12="","",IFERROR(VLOOKUP(BN$4&amp;$B$1&amp;$AR$1,REDUCA!$1:$1048576,$C12,0)*$D12,"-"))</f>
        <v>70.826385809915763</v>
      </c>
      <c r="BO12" s="15">
        <f>IF($B12="","",IFERROR(VLOOKUP(BO$4&amp;$B$1&amp;$AR$1,REDUCA!$1:$1048576,$C12,0)*$D12,"-"))</f>
        <v>73.850859520903484</v>
      </c>
      <c r="BP12" s="15">
        <f>IF($B12="","",IFERROR(VLOOKUP(BP$4&amp;$B$1&amp;$AR$1,REDUCA!$1:$1048576,$C12,0)*$D12,"-"))</f>
        <v>71.649652533195962</v>
      </c>
    </row>
    <row r="13" spans="1:68" ht="25.5" customHeight="1">
      <c r="A13" s="4">
        <v>8</v>
      </c>
      <c r="B13" s="37" t="s">
        <v>83</v>
      </c>
      <c r="C13" s="41">
        <f>HLOOKUP($B13,REDUCA!$1:$2,2,0)</f>
        <v>36</v>
      </c>
      <c r="D13" s="41">
        <v>100</v>
      </c>
      <c r="E13" s="14"/>
      <c r="F13" s="14" t="s">
        <v>90</v>
      </c>
      <c r="G13" s="15">
        <f>IF($B13="","",IFERROR(VLOOKUP(G$4&amp;$B$1&amp;$E$1,REDUCA!$1:$1048576,$C13,0)*$D13,"-"))</f>
        <v>29.495552819351929</v>
      </c>
      <c r="H13" s="15">
        <f>IF($B13="","",IFERROR(VLOOKUP(H$4&amp;$B$1&amp;$E$1,REDUCA!$1:$1048576,$C13,0)*$D13,"-"))</f>
        <v>31.399090430884279</v>
      </c>
      <c r="I13" s="15">
        <f>IF($B13="","",IFERROR(VLOOKUP(I$4&amp;$B$1&amp;$E$1,REDUCA!$1:$1048576,$C13,0)*$D13,"-"))</f>
        <v>32.780503916202697</v>
      </c>
      <c r="J13" s="15">
        <f>IF($B13="","",IFERROR(VLOOKUP(J$4&amp;$B$1&amp;$E$1,REDUCA!$1:$1048576,$C13,0)*$D13,"-"))</f>
        <v>29.307969951176378</v>
      </c>
      <c r="K13" s="15">
        <f>IF($B13="","",IFERROR(VLOOKUP(K$4&amp;$B$1&amp;$E$1,REDUCA!$1:$1048576,$C13,0)*$D13,"-"))</f>
        <v>30.013249557963356</v>
      </c>
      <c r="L13" s="15">
        <f>IF($B13="","",IFERROR(VLOOKUP(L$4&amp;$B$1&amp;$E$1,REDUCA!$1:$1048576,$C13,0)*$D13,"-"))</f>
        <v>33.458102403999106</v>
      </c>
      <c r="M13" s="15">
        <f>IF($B13="","",IFERROR(VLOOKUP(M$4&amp;$B$1&amp;$E$1,REDUCA!$1:$1048576,$C13,0)*$D13,"-"))</f>
        <v>30.62034340150942</v>
      </c>
      <c r="N13" s="15">
        <f>IF($B13="","",IFERROR(VLOOKUP(N$4&amp;$B$1&amp;$E$1,REDUCA!$1:$1048576,$C13,0)*$D13,"-"))</f>
        <v>28.809052910592314</v>
      </c>
      <c r="O13" s="15">
        <f>IF($B13="","",IFERROR(VLOOKUP(O$4&amp;$B$1&amp;$E$1,REDUCA!$1:$1048576,$C13,0)*$D13,"-"))</f>
        <v>28.591756543469682</v>
      </c>
      <c r="P13" s="15">
        <f>IF($B13="","",IFERROR(VLOOKUP(P$4&amp;$B$1&amp;$E$1,REDUCA!$1:$1048576,$C13,0)*$D13,"-"))</f>
        <v>24.905301461157858</v>
      </c>
      <c r="Q13" s="52" t="s">
        <v>163</v>
      </c>
      <c r="R13" s="14"/>
      <c r="S13" s="14" t="s">
        <v>90</v>
      </c>
      <c r="T13" s="15">
        <f>IF($B13="","",IFERROR(VLOOKUP(T$4&amp;$B$1&amp;$R$1,REDUCA!$1:$1048576,$C13,0)*$D13,"-"))</f>
        <v>30.005273587976216</v>
      </c>
      <c r="U13" s="15">
        <f>IF($B13="","",IFERROR(VLOOKUP(U$4&amp;$B$1&amp;$R$1,REDUCA!$1:$1048576,$C13,0)*$D13,"-"))</f>
        <v>31.099980403023412</v>
      </c>
      <c r="V13" s="15">
        <f>IF($B13="","",IFERROR(VLOOKUP(V$4&amp;$B$1&amp;$R$1,REDUCA!$1:$1048576,$C13,0)*$D13,"-"))</f>
        <v>34.41200753047508</v>
      </c>
      <c r="W13" s="15">
        <f>IF($B13="","",IFERROR(VLOOKUP(W$4&amp;$B$1&amp;$R$1,REDUCA!$1:$1048576,$C13,0)*$D13,"-"))</f>
        <v>29.55235310283496</v>
      </c>
      <c r="X13" s="15">
        <f>IF($B13="","",IFERROR(VLOOKUP(X$4&amp;$B$1&amp;$R$1,REDUCA!$1:$1048576,$C13,0)*$D13,"-"))</f>
        <v>31.213696085599494</v>
      </c>
      <c r="Y13" s="15">
        <f>IF($B13="","",IFERROR(VLOOKUP(Y$4&amp;$B$1&amp;$R$1,REDUCA!$1:$1048576,$C13,0)*$D13,"-"))</f>
        <v>34.764812509060697</v>
      </c>
      <c r="Z13" s="15">
        <f>IF($B13="","",IFERROR(VLOOKUP(Z$4&amp;$B$1&amp;$R$1,REDUCA!$1:$1048576,$C13,0)*$D13,"-"))</f>
        <v>32.023254852304646</v>
      </c>
      <c r="AA13" s="15">
        <f>IF($B13="","",IFERROR(VLOOKUP(AA$4&amp;$B$1&amp;$R$1,REDUCA!$1:$1048576,$C13,0)*$D13,"-"))</f>
        <v>30.464236504894487</v>
      </c>
      <c r="AB13" s="15">
        <f>IF($B13="","",IFERROR(VLOOKUP(AB$4&amp;$B$1&amp;$R$1,REDUCA!$1:$1048576,$C13,0)*$D13,"-"))</f>
        <v>30.313182923960852</v>
      </c>
      <c r="AC13" s="15">
        <f>IF($B13="","",IFERROR(VLOOKUP(AC$4&amp;$B$1&amp;$R$1,REDUCA!$1:$1048576,$C13,0)*$D13,"-"))</f>
        <v>26.728254193137644</v>
      </c>
      <c r="AE13" s="14"/>
      <c r="AF13" s="14" t="s">
        <v>90</v>
      </c>
      <c r="AG13" s="15">
        <f>IF($B13="","",IFERROR(VLOOKUP(AG$4&amp;$B$1&amp;$AE$1,REDUCA!$1:$1048576,$C13,0)*$D13,"-"))</f>
        <v>34.747385902680932</v>
      </c>
      <c r="AH13" s="15">
        <f>IF($B13="","",IFERROR(VLOOKUP(AH$4&amp;$B$1&amp;$AE$1,REDUCA!$1:$1048576,$C13,0)*$D13,"-"))</f>
        <v>34.270259748059082</v>
      </c>
      <c r="AI13" s="15">
        <f>IF($B13="","",IFERROR(VLOOKUP(AI$4&amp;$B$1&amp;$AE$1,REDUCA!$1:$1048576,$C13,0)*$D13,"-"))</f>
        <v>38.480071391812686</v>
      </c>
      <c r="AJ13" s="15">
        <f>IF($B13="","",IFERROR(VLOOKUP(AJ$4&amp;$B$1&amp;$AE$1,REDUCA!$1:$1048576,$C13,0)*$D13,"-"))</f>
        <v>32.826759788847177</v>
      </c>
      <c r="AK13" s="15">
        <f>IF($B13="","",IFERROR(VLOOKUP(AK$4&amp;$B$1&amp;$AE$1,REDUCA!$1:$1048576,$C13,0)*$D13,"-"))</f>
        <v>36.397777652615403</v>
      </c>
      <c r="AL13" s="15">
        <f>IF($B13="","",IFERROR(VLOOKUP(AL$4&amp;$B$1&amp;$AE$1,REDUCA!$1:$1048576,$C13,0)*$D13,"-"))</f>
        <v>41.254873318396719</v>
      </c>
      <c r="AM13" s="15">
        <f>IF($B13="","",IFERROR(VLOOKUP(AM$4&amp;$B$1&amp;$AE$1,REDUCA!$1:$1048576,$C13,0)*$D13,"-"))</f>
        <v>36.677913009155937</v>
      </c>
      <c r="AN13" s="15">
        <f>IF($B13="","",IFERROR(VLOOKUP(AN$4&amp;$B$1&amp;$AE$1,REDUCA!$1:$1048576,$C13,0)*$D13,"-"))</f>
        <v>35.600340590930173</v>
      </c>
      <c r="AO13" s="15">
        <f>IF($B13="","",IFERROR(VLOOKUP(AO$4&amp;$B$1&amp;$AE$1,REDUCA!$1:$1048576,$C13,0)*$D13,"-"))</f>
        <v>35.424148682621045</v>
      </c>
      <c r="AP13" s="15">
        <f>IF($B13="","",IFERROR(VLOOKUP(AP$4&amp;$B$1&amp;$AE$1,REDUCA!$1:$1048576,$C13,0)*$D13,"-"))</f>
        <v>31.609906161930031</v>
      </c>
      <c r="AR13" s="14"/>
      <c r="AS13" s="14" t="s">
        <v>90</v>
      </c>
      <c r="AT13" s="15">
        <f>IF($B13="","",IFERROR(VLOOKUP(AT$4&amp;$B$1&amp;$AR$1,REDUCA!$1:$1048576,$C13,0)*$D13,"-"))</f>
        <v>28.025744444510448</v>
      </c>
      <c r="AU13" s="15">
        <f>IF($B13="","",IFERROR(VLOOKUP(AU$4&amp;$B$1&amp;$AR$1,REDUCA!$1:$1048576,$C13,0)*$D13,"-"))</f>
        <v>32.294742686958941</v>
      </c>
      <c r="AV13" s="15">
        <f>IF($B13="","",IFERROR(VLOOKUP(AV$4&amp;$B$1&amp;$AR$1,REDUCA!$1:$1048576,$C13,0)*$D13,"-"))</f>
        <v>28.37936195094824</v>
      </c>
      <c r="AW13" s="15">
        <f>IF($B13="","",IFERROR(VLOOKUP(AW$4&amp;$B$1&amp;$AR$1,REDUCA!$1:$1048576,$C13,0)*$D13,"-"))</f>
        <v>28.610299778442517</v>
      </c>
      <c r="AX13" s="15">
        <f>IF($B13="","",IFERROR(VLOOKUP(AX$4&amp;$B$1&amp;$AR$1,REDUCA!$1:$1048576,$C13,0)*$D13,"-"))</f>
        <v>26.600032528499401</v>
      </c>
      <c r="AY13" s="15">
        <f>IF($B13="","",IFERROR(VLOOKUP(AY$4&amp;$B$1&amp;$AR$1,REDUCA!$1:$1048576,$C13,0)*$D13,"-"))</f>
        <v>29.734211968226155</v>
      </c>
      <c r="AZ13" s="15">
        <f>IF($B13="","",IFERROR(VLOOKUP(AZ$4&amp;$B$1&amp;$AR$1,REDUCA!$1:$1048576,$C13,0)*$D13,"-"))</f>
        <v>27.013982458005227</v>
      </c>
      <c r="BA13" s="15">
        <f>IF($B13="","",IFERROR(VLOOKUP(BA$4&amp;$B$1&amp;$AR$1,REDUCA!$1:$1048576,$C13,0)*$D13,"-"))</f>
        <v>24.898668845949224</v>
      </c>
      <c r="BB13" s="15">
        <f>IF($B13="","",IFERROR(VLOOKUP(BB$4&amp;$B$1&amp;$AR$1,REDUCA!$1:$1048576,$C13,0)*$D13,"-"))</f>
        <v>23.577790143033127</v>
      </c>
      <c r="BC13" s="15">
        <f>IF($B13="","",IFERROR(VLOOKUP(BC$4&amp;$B$1&amp;$AR$1,REDUCA!$1:$1048576,$C13,0)*$D13,"-"))</f>
        <v>19.739149217320591</v>
      </c>
      <c r="BE13" s="14"/>
      <c r="BF13" s="14" t="s">
        <v>90</v>
      </c>
      <c r="BG13" s="15">
        <f>IF($B13="","",IFERROR(VLOOKUP(BG$4&amp;$B$1&amp;$AR$1,REDUCA!$1:$1048576,$C13,0)*$D13,"-"))</f>
        <v>28.025744444510448</v>
      </c>
      <c r="BH13" s="15">
        <f>IF($B13="","",IFERROR(VLOOKUP(BH$4&amp;$B$1&amp;$AR$1,REDUCA!$1:$1048576,$C13,0)*$D13,"-"))</f>
        <v>32.294742686958941</v>
      </c>
      <c r="BI13" s="15">
        <f>IF($B13="","",IFERROR(VLOOKUP(BI$4&amp;$B$1&amp;$AR$1,REDUCA!$1:$1048576,$C13,0)*$D13,"-"))</f>
        <v>28.37936195094824</v>
      </c>
      <c r="BJ13" s="15">
        <f>IF($B13="","",IFERROR(VLOOKUP(BJ$4&amp;$B$1&amp;$AR$1,REDUCA!$1:$1048576,$C13,0)*$D13,"-"))</f>
        <v>28.610299778442517</v>
      </c>
      <c r="BK13" s="15">
        <f>IF($B13="","",IFERROR(VLOOKUP(BK$4&amp;$B$1&amp;$AR$1,REDUCA!$1:$1048576,$C13,0)*$D13,"-"))</f>
        <v>26.600032528499401</v>
      </c>
      <c r="BL13" s="15">
        <f>IF($B13="","",IFERROR(VLOOKUP(BL$4&amp;$B$1&amp;$AR$1,REDUCA!$1:$1048576,$C13,0)*$D13,"-"))</f>
        <v>29.734211968226155</v>
      </c>
      <c r="BM13" s="15">
        <f>IF($B13="","",IFERROR(VLOOKUP(BM$4&amp;$B$1&amp;$AR$1,REDUCA!$1:$1048576,$C13,0)*$D13,"-"))</f>
        <v>27.013982458005227</v>
      </c>
      <c r="BN13" s="15">
        <f>IF($B13="","",IFERROR(VLOOKUP(BN$4&amp;$B$1&amp;$AR$1,REDUCA!$1:$1048576,$C13,0)*$D13,"-"))</f>
        <v>24.898668845949224</v>
      </c>
      <c r="BO13" s="15">
        <f>IF($B13="","",IFERROR(VLOOKUP(BO$4&amp;$B$1&amp;$AR$1,REDUCA!$1:$1048576,$C13,0)*$D13,"-"))</f>
        <v>23.577790143033127</v>
      </c>
      <c r="BP13" s="15">
        <f>IF($B13="","",IFERROR(VLOOKUP(BP$4&amp;$B$1&amp;$AR$1,REDUCA!$1:$1048576,$C13,0)*$D13,"-"))</f>
        <v>19.739149217320591</v>
      </c>
    </row>
    <row r="14" spans="1:68" ht="25.5" customHeight="1">
      <c r="A14" s="4">
        <v>9</v>
      </c>
      <c r="B14" s="37" t="s">
        <v>196</v>
      </c>
      <c r="C14" s="41">
        <f>HLOOKUP($B14,REDUCA!$1:$2,2,0)</f>
        <v>51</v>
      </c>
      <c r="D14" s="41">
        <v>100</v>
      </c>
      <c r="E14" s="14"/>
      <c r="F14" s="14" t="s">
        <v>198</v>
      </c>
      <c r="G14" s="15">
        <f>IF($B14="","",IFERROR(VLOOKUP(G$4&amp;$B$1&amp;$E$1,REDUCA!$1:$1048576,$C14,0)*$D14,"-"))</f>
        <v>4.1650307516928429</v>
      </c>
      <c r="H14" s="15">
        <f>IF($B14="","",IFERROR(VLOOKUP(H$4&amp;$B$1&amp;$E$1,REDUCA!$1:$1048576,$C14,0)*$D14,"-"))</f>
        <v>4.9633199186207104</v>
      </c>
      <c r="I14" s="15">
        <f>IF($B14="","",IFERROR(VLOOKUP(I$4&amp;$B$1&amp;$E$1,REDUCA!$1:$1048576,$C14,0)*$D14,"-"))</f>
        <v>6.4218000278048804</v>
      </c>
      <c r="J14" s="15">
        <f>IF($B14="","",IFERROR(VLOOKUP(J$4&amp;$B$1&amp;$E$1,REDUCA!$1:$1048576,$C14,0)*$D14,"-"))</f>
        <v>6.602688966357527</v>
      </c>
      <c r="K14" s="15">
        <f>IF($B14="","",IFERROR(VLOOKUP(K$4&amp;$B$1&amp;$E$1,REDUCA!$1:$1048576,$C14,0)*$D14,"-"))</f>
        <v>6.4184514003294888</v>
      </c>
      <c r="L14" s="15">
        <f>IF($B14="","",IFERROR(VLOOKUP(L$4&amp;$B$1&amp;$E$1,REDUCA!$1:$1048576,$C14,0)*$D14,"-"))</f>
        <v>8.3340206241321546</v>
      </c>
      <c r="M14" s="15">
        <f>IF($B14="","",IFERROR(VLOOKUP(M$4&amp;$B$1&amp;$E$1,REDUCA!$1:$1048576,$C14,0)*$D14,"-"))</f>
        <v>9.428905873839172</v>
      </c>
      <c r="N14" s="15">
        <f>IF($B14="","",IFERROR(VLOOKUP(N$4&amp;$B$1&amp;$E$1,REDUCA!$1:$1048576,$C14,0)*$D14,"-"))</f>
        <v>7.818429941747354</v>
      </c>
      <c r="O14" s="15">
        <f>IF($B14="","",IFERROR(VLOOKUP(O$4&amp;$B$1&amp;$E$1,REDUCA!$1:$1048576,$C14,0)*$D14,"-"))</f>
        <v>9.1302889467735984</v>
      </c>
      <c r="P14" s="15">
        <f>IF($B14="","",IFERROR(VLOOKUP(P$4&amp;$B$1&amp;$E$1,REDUCA!$1:$1048576,$C14,0)*$D14,"-"))</f>
        <v>12.626807148352301</v>
      </c>
      <c r="Q14" s="52" t="s">
        <v>163</v>
      </c>
      <c r="R14" s="14"/>
      <c r="S14" s="14" t="s">
        <v>198</v>
      </c>
      <c r="T14" s="15">
        <f>IF($B14="","",IFERROR(VLOOKUP(T$4&amp;$B$1&amp;$R$1,REDUCA!$1:$1048576,$C14,0)*$D14,"-"))</f>
        <v>3.1947012672245383</v>
      </c>
      <c r="U14" s="15">
        <f>IF($B14="","",IFERROR(VLOOKUP(U$4&amp;$B$1&amp;$R$1,REDUCA!$1:$1048576,$C14,0)*$D14,"-"))</f>
        <v>3.503883271505829</v>
      </c>
      <c r="V14" s="15">
        <f>IF($B14="","",IFERROR(VLOOKUP(V$4&amp;$B$1&amp;$R$1,REDUCA!$1:$1048576,$C14,0)*$D14,"-"))</f>
        <v>5.1527734912039502</v>
      </c>
      <c r="W14" s="15">
        <f>IF($B14="","",IFERROR(VLOOKUP(W$4&amp;$B$1&amp;$R$1,REDUCA!$1:$1048576,$C14,0)*$D14,"-"))</f>
        <v>4.2770735508730029</v>
      </c>
      <c r="X14" s="15">
        <f>IF($B14="","",IFERROR(VLOOKUP(X$4&amp;$B$1&amp;$R$1,REDUCA!$1:$1048576,$C14,0)*$D14,"-"))</f>
        <v>5.931448065493913</v>
      </c>
      <c r="Y14" s="15">
        <f>IF($B14="","",IFERROR(VLOOKUP(Y$4&amp;$B$1&amp;$R$1,REDUCA!$1:$1048576,$C14,0)*$D14,"-"))</f>
        <v>5.9704074496669</v>
      </c>
      <c r="Z14" s="15">
        <f>IF($B14="","",IFERROR(VLOOKUP(Z$4&amp;$B$1&amp;$R$1,REDUCA!$1:$1048576,$C14,0)*$D14,"-"))</f>
        <v>7.7714619332971138</v>
      </c>
      <c r="AA14" s="15">
        <f>IF($B14="","",IFERROR(VLOOKUP(AA$4&amp;$B$1&amp;$R$1,REDUCA!$1:$1048576,$C14,0)*$D14,"-"))</f>
        <v>5.725752666742963</v>
      </c>
      <c r="AB14" s="15">
        <f>IF($B14="","",IFERROR(VLOOKUP(AB$4&amp;$B$1&amp;$R$1,REDUCA!$1:$1048576,$C14,0)*$D14,"-"))</f>
        <v>6.0392722973522899</v>
      </c>
      <c r="AC14" s="15">
        <f>IF($B14="","",IFERROR(VLOOKUP(AC$4&amp;$B$1&amp;$R$1,REDUCA!$1:$1048576,$C14,0)*$D14,"-"))</f>
        <v>11.27372186317333</v>
      </c>
      <c r="AE14" s="14"/>
      <c r="AF14" s="14" t="s">
        <v>198</v>
      </c>
      <c r="AG14" s="15">
        <f>IF($B14="","",IFERROR(VLOOKUP(AG$4&amp;$B$1&amp;$AE$1,REDUCA!$1:$1048576,$C14,0)*$D14,"-"))</f>
        <v>4.6437378169836885</v>
      </c>
      <c r="AH14" s="15">
        <f>IF($B14="","",IFERROR(VLOOKUP(AH$4&amp;$B$1&amp;$AE$1,REDUCA!$1:$1048576,$C14,0)*$D14,"-"))</f>
        <v>4.919066359612156</v>
      </c>
      <c r="AI14" s="15">
        <f>IF($B14="","",IFERROR(VLOOKUP(AI$4&amp;$B$1&amp;$AE$1,REDUCA!$1:$1048576,$C14,0)*$D14,"-"))</f>
        <v>6.0192054357623235</v>
      </c>
      <c r="AJ14" s="15">
        <f>IF($B14="","",IFERROR(VLOOKUP(AJ$4&amp;$B$1&amp;$AE$1,REDUCA!$1:$1048576,$C14,0)*$D14,"-"))</f>
        <v>5.4728588895142352</v>
      </c>
      <c r="AK14" s="15">
        <f>IF($B14="","",IFERROR(VLOOKUP(AK$4&amp;$B$1&amp;$AE$1,REDUCA!$1:$1048576,$C14,0)*$D14,"-"))</f>
        <v>9.7563576475420515</v>
      </c>
      <c r="AL14" s="15">
        <f>IF($B14="","",IFERROR(VLOOKUP(AL$4&amp;$B$1&amp;$AE$1,REDUCA!$1:$1048576,$C14,0)*$D14,"-"))</f>
        <v>9.2168536752919632</v>
      </c>
      <c r="AM14" s="15">
        <f>IF($B14="","",IFERROR(VLOOKUP(AM$4&amp;$B$1&amp;$AE$1,REDUCA!$1:$1048576,$C14,0)*$D14,"-"))</f>
        <v>6.9831493225599059</v>
      </c>
      <c r="AN14" s="15">
        <f>IF($B14="","",IFERROR(VLOOKUP(AN$4&amp;$B$1&amp;$AE$1,REDUCA!$1:$1048576,$C14,0)*$D14,"-"))</f>
        <v>7.9021100184674165</v>
      </c>
      <c r="AO14" s="15">
        <f>IF($B14="","",IFERROR(VLOOKUP(AO$4&amp;$B$1&amp;$AE$1,REDUCA!$1:$1048576,$C14,0)*$D14,"-"))</f>
        <v>7.6291612079680204</v>
      </c>
      <c r="AP14" s="15">
        <f>IF($B14="","",IFERROR(VLOOKUP(AP$4&amp;$B$1&amp;$AE$1,REDUCA!$1:$1048576,$C14,0)*$D14,"-"))</f>
        <v>14.833175387659095</v>
      </c>
      <c r="AR14" s="14"/>
      <c r="AS14" s="14" t="s">
        <v>198</v>
      </c>
      <c r="AT14" s="15">
        <f>IF($B14="","",IFERROR(VLOOKUP(AT$4&amp;$B$1&amp;$AR$1,REDUCA!$1:$1048576,$C14,0)*$D14,"-"))</f>
        <v>6.4872027487481336</v>
      </c>
      <c r="AU14" s="15">
        <f>IF($B14="","",IFERROR(VLOOKUP(AU$4&amp;$B$1&amp;$AR$1,REDUCA!$1:$1048576,$C14,0)*$D14,"-"))</f>
        <v>8.7142465826050834</v>
      </c>
      <c r="AV14" s="15">
        <f>IF($B14="","",IFERROR(VLOOKUP(AV$4&amp;$B$1&amp;$AR$1,REDUCA!$1:$1048576,$C14,0)*$D14,"-"))</f>
        <v>9.5934959349593498</v>
      </c>
      <c r="AW14" s="15">
        <f>IF($B14="","",IFERROR(VLOOKUP(AW$4&amp;$B$1&amp;$AR$1,REDUCA!$1:$1048576,$C14,0)*$D14,"-"))</f>
        <v>12.973202682202489</v>
      </c>
      <c r="AX14" s="15">
        <f>IF($B14="","",IFERROR(VLOOKUP(AX$4&amp;$B$1&amp;$AR$1,REDUCA!$1:$1048576,$C14,0)*$D14,"-"))</f>
        <v>7.638521284684459</v>
      </c>
      <c r="AY14" s="15">
        <f>IF($B14="","",IFERROR(VLOOKUP(AY$4&amp;$B$1&amp;$AR$1,REDUCA!$1:$1048576,$C14,0)*$D14,"-"))</f>
        <v>14.87879575415692</v>
      </c>
      <c r="AZ14" s="15">
        <f>IF($B14="","",IFERROR(VLOOKUP(AZ$4&amp;$B$1&amp;$AR$1,REDUCA!$1:$1048576,$C14,0)*$D14,"-"))</f>
        <v>13.508887491641467</v>
      </c>
      <c r="BA14" s="15">
        <f>IF($B14="","",IFERROR(VLOOKUP(BA$4&amp;$B$1&amp;$AR$1,REDUCA!$1:$1048576,$C14,0)*$D14,"-"))</f>
        <v>13.055113911300278</v>
      </c>
      <c r="BB14" s="15">
        <f>IF($B14="","",IFERROR(VLOOKUP(BB$4&amp;$B$1&amp;$AR$1,REDUCA!$1:$1048576,$C14,0)*$D14,"-"))</f>
        <v>16.532791678207616</v>
      </c>
      <c r="BC14" s="15">
        <f>IF($B14="","",IFERROR(VLOOKUP(BC$4&amp;$B$1&amp;$AR$1,REDUCA!$1:$1048576,$C14,0)*$D14,"-"))</f>
        <v>15.847980200511765</v>
      </c>
      <c r="BE14" s="14"/>
      <c r="BF14" s="14" t="s">
        <v>198</v>
      </c>
      <c r="BG14" s="15">
        <f>IF($B14="","",IFERROR(VLOOKUP(BG$4&amp;$B$1&amp;$AR$1,REDUCA!$1:$1048576,$C14,0)*$D14,"-"))</f>
        <v>6.4872027487481336</v>
      </c>
      <c r="BH14" s="15">
        <f>IF($B14="","",IFERROR(VLOOKUP(BH$4&amp;$B$1&amp;$AR$1,REDUCA!$1:$1048576,$C14,0)*$D14,"-"))</f>
        <v>8.7142465826050834</v>
      </c>
      <c r="BI14" s="15">
        <f>IF($B14="","",IFERROR(VLOOKUP(BI$4&amp;$B$1&amp;$AR$1,REDUCA!$1:$1048576,$C14,0)*$D14,"-"))</f>
        <v>9.5934959349593498</v>
      </c>
      <c r="BJ14" s="15">
        <f>IF($B14="","",IFERROR(VLOOKUP(BJ$4&amp;$B$1&amp;$AR$1,REDUCA!$1:$1048576,$C14,0)*$D14,"-"))</f>
        <v>12.973202682202489</v>
      </c>
      <c r="BK14" s="15">
        <f>IF($B14="","",IFERROR(VLOOKUP(BK$4&amp;$B$1&amp;$AR$1,REDUCA!$1:$1048576,$C14,0)*$D14,"-"))</f>
        <v>7.638521284684459</v>
      </c>
      <c r="BL14" s="15">
        <f>IF($B14="","",IFERROR(VLOOKUP(BL$4&amp;$B$1&amp;$AR$1,REDUCA!$1:$1048576,$C14,0)*$D14,"-"))</f>
        <v>14.87879575415692</v>
      </c>
      <c r="BM14" s="15">
        <f>IF($B14="","",IFERROR(VLOOKUP(BM$4&amp;$B$1&amp;$AR$1,REDUCA!$1:$1048576,$C14,0)*$D14,"-"))</f>
        <v>13.508887491641467</v>
      </c>
      <c r="BN14" s="15">
        <f>IF($B14="","",IFERROR(VLOOKUP(BN$4&amp;$B$1&amp;$AR$1,REDUCA!$1:$1048576,$C14,0)*$D14,"-"))</f>
        <v>13.055113911300278</v>
      </c>
      <c r="BO14" s="15">
        <f>IF($B14="","",IFERROR(VLOOKUP(BO$4&amp;$B$1&amp;$AR$1,REDUCA!$1:$1048576,$C14,0)*$D14,"-"))</f>
        <v>16.532791678207616</v>
      </c>
      <c r="BP14" s="15">
        <f>IF($B14="","",IFERROR(VLOOKUP(BP$4&amp;$B$1&amp;$AR$1,REDUCA!$1:$1048576,$C14,0)*$D14,"-"))</f>
        <v>15.847980200511765</v>
      </c>
    </row>
    <row r="15" spans="1:68" ht="25.5" customHeight="1">
      <c r="A15" s="4">
        <v>10</v>
      </c>
      <c r="B15" s="37" t="s">
        <v>197</v>
      </c>
      <c r="C15" s="41">
        <f>HLOOKUP($B15,REDUCA!$1:$2,2,0)</f>
        <v>52</v>
      </c>
      <c r="D15" s="41">
        <v>100</v>
      </c>
      <c r="E15" s="14"/>
      <c r="F15" s="14" t="s">
        <v>199</v>
      </c>
      <c r="G15" s="15">
        <f>IF($B15="","",IFERROR(VLOOKUP(G$4&amp;$B$1&amp;$E$1,REDUCA!$1:$1048576,$C15,0)*$D15,"-"))</f>
        <v>8.329429943717507</v>
      </c>
      <c r="H15" s="15">
        <f>IF($B15="","",IFERROR(VLOOKUP(H$4&amp;$B$1&amp;$E$1,REDUCA!$1:$1048576,$C15,0)*$D15,"-"))</f>
        <v>9.5392961978447364</v>
      </c>
      <c r="I15" s="15">
        <f>IF($B15="","",IFERROR(VLOOKUP(I$4&amp;$B$1&amp;$E$1,REDUCA!$1:$1048576,$C15,0)*$D15,"-"))</f>
        <v>7.8411013738366107</v>
      </c>
      <c r="J15" s="15">
        <f>IF($B15="","",IFERROR(VLOOKUP(J$4&amp;$B$1&amp;$E$1,REDUCA!$1:$1048576,$C15,0)*$D15,"-"))</f>
        <v>11.630162728188159</v>
      </c>
      <c r="K15" s="15">
        <f>IF($B15="","",IFERROR(VLOOKUP(K$4&amp;$B$1&amp;$E$1,REDUCA!$1:$1048576,$C15,0)*$D15,"-"))</f>
        <v>9.9791323448654587</v>
      </c>
      <c r="L15" s="15">
        <f>IF($B15="","",IFERROR(VLOOKUP(L$4&amp;$B$1&amp;$E$1,REDUCA!$1:$1048576,$C15,0)*$D15,"-"))</f>
        <v>12.677337926689283</v>
      </c>
      <c r="M15" s="15">
        <f>IF($B15="","",IFERROR(VLOOKUP(M$4&amp;$B$1&amp;$E$1,REDUCA!$1:$1048576,$C15,0)*$D15,"-"))</f>
        <v>13.192856710384815</v>
      </c>
      <c r="N15" s="15">
        <f>IF($B15="","",IFERROR(VLOOKUP(N$4&amp;$B$1&amp;$E$1,REDUCA!$1:$1048576,$C15,0)*$D15,"-"))</f>
        <v>12.75298735133733</v>
      </c>
      <c r="O15" s="15">
        <f>IF($B15="","",IFERROR(VLOOKUP(O$4&amp;$B$1&amp;$E$1,REDUCA!$1:$1048576,$C15,0)*$D15,"-"))</f>
        <v>12.550539999879126</v>
      </c>
      <c r="P15" s="15">
        <f>IF($B15="","",IFERROR(VLOOKUP(P$4&amp;$B$1&amp;$E$1,REDUCA!$1:$1048576,$C15,0)*$D15,"-"))</f>
        <v>12.872769586689351</v>
      </c>
      <c r="Q15" s="52" t="s">
        <v>163</v>
      </c>
      <c r="R15" s="14"/>
      <c r="S15" s="14" t="s">
        <v>199</v>
      </c>
      <c r="T15" s="15">
        <f>IF($B15="","",IFERROR(VLOOKUP(T$4&amp;$B$1&amp;$R$1,REDUCA!$1:$1048576,$C15,0)*$D15,"-"))</f>
        <v>9.7603600941426496</v>
      </c>
      <c r="U15" s="15">
        <f>IF($B15="","",IFERROR(VLOOKUP(U$4&amp;$B$1&amp;$R$1,REDUCA!$1:$1048576,$C15,0)*$D15,"-"))</f>
        <v>10.82915324396709</v>
      </c>
      <c r="V15" s="15">
        <f>IF($B15="","",IFERROR(VLOOKUP(V$4&amp;$B$1&amp;$R$1,REDUCA!$1:$1048576,$C15,0)*$D15,"-"))</f>
        <v>8.0786523947139539</v>
      </c>
      <c r="W15" s="15">
        <f>IF($B15="","",IFERROR(VLOOKUP(W$4&amp;$B$1&amp;$R$1,REDUCA!$1:$1048576,$C15,0)*$D15,"-"))</f>
        <v>12.94829449211781</v>
      </c>
      <c r="X15" s="15">
        <f>IF($B15="","",IFERROR(VLOOKUP(X$4&amp;$B$1&amp;$R$1,REDUCA!$1:$1048576,$C15,0)*$D15,"-"))</f>
        <v>11.744954840395085</v>
      </c>
      <c r="Y15" s="15">
        <f>IF($B15="","",IFERROR(VLOOKUP(Y$4&amp;$B$1&amp;$R$1,REDUCA!$1:$1048576,$C15,0)*$D15,"-"))</f>
        <v>13.203835253413818</v>
      </c>
      <c r="Z15" s="15">
        <f>IF($B15="","",IFERROR(VLOOKUP(Z$4&amp;$B$1&amp;$R$1,REDUCA!$1:$1048576,$C15,0)*$D15,"-"))</f>
        <v>16.049520365219788</v>
      </c>
      <c r="AA15" s="15">
        <f>IF($B15="","",IFERROR(VLOOKUP(AA$4&amp;$B$1&amp;$R$1,REDUCA!$1:$1048576,$C15,0)*$D15,"-"))</f>
        <v>14.502819663850291</v>
      </c>
      <c r="AB15" s="15">
        <f>IF($B15="","",IFERROR(VLOOKUP(AB$4&amp;$B$1&amp;$R$1,REDUCA!$1:$1048576,$C15,0)*$D15,"-"))</f>
        <v>14.228497260620184</v>
      </c>
      <c r="AC15" s="15">
        <f>IF($B15="","",IFERROR(VLOOKUP(AC$4&amp;$B$1&amp;$R$1,REDUCA!$1:$1048576,$C15,0)*$D15,"-"))</f>
        <v>14.722092242390305</v>
      </c>
      <c r="AE15" s="14"/>
      <c r="AF15" s="14" t="s">
        <v>199</v>
      </c>
      <c r="AG15" s="15">
        <f>IF($B15="","",IFERROR(VLOOKUP(AG$4&amp;$B$1&amp;$AE$1,REDUCA!$1:$1048576,$C15,0)*$D15,"-"))</f>
        <v>12.142919358568884</v>
      </c>
      <c r="AH15" s="15">
        <f>IF($B15="","",IFERROR(VLOOKUP(AH$4&amp;$B$1&amp;$AE$1,REDUCA!$1:$1048576,$C15,0)*$D15,"-"))</f>
        <v>13.730513210201819</v>
      </c>
      <c r="AI15" s="15">
        <f>IF($B15="","",IFERROR(VLOOKUP(AI$4&amp;$B$1&amp;$AE$1,REDUCA!$1:$1048576,$C15,0)*$D15,"-"))</f>
        <v>9.4893572765721412</v>
      </c>
      <c r="AJ15" s="15">
        <f>IF($B15="","",IFERROR(VLOOKUP(AJ$4&amp;$B$1&amp;$AE$1,REDUCA!$1:$1048576,$C15,0)*$D15,"-"))</f>
        <v>16.665437537601647</v>
      </c>
      <c r="AK15" s="15">
        <f>IF($B15="","",IFERROR(VLOOKUP(AK$4&amp;$B$1&amp;$AE$1,REDUCA!$1:$1048576,$C15,0)*$D15,"-"))</f>
        <v>13.415534816488217</v>
      </c>
      <c r="AL15" s="15">
        <f>IF($B15="","",IFERROR(VLOOKUP(AL$4&amp;$B$1&amp;$AE$1,REDUCA!$1:$1048576,$C15,0)*$D15,"-"))</f>
        <v>15.438737747180099</v>
      </c>
      <c r="AM15" s="15">
        <f>IF($B15="","",IFERROR(VLOOKUP(AM$4&amp;$B$1&amp;$AE$1,REDUCA!$1:$1048576,$C15,0)*$D15,"-"))</f>
        <v>20.697044980117312</v>
      </c>
      <c r="AN15" s="15">
        <f>IF($B15="","",IFERROR(VLOOKUP(AN$4&amp;$B$1&amp;$AE$1,REDUCA!$1:$1048576,$C15,0)*$D15,"-"))</f>
        <v>17.982276351988098</v>
      </c>
      <c r="AO15" s="15">
        <f>IF($B15="","",IFERROR(VLOOKUP(AO$4&amp;$B$1&amp;$AE$1,REDUCA!$1:$1048576,$C15,0)*$D15,"-"))</f>
        <v>17.896133561758877</v>
      </c>
      <c r="AP15" s="15">
        <f>IF($B15="","",IFERROR(VLOOKUP(AP$4&amp;$B$1&amp;$AE$1,REDUCA!$1:$1048576,$C15,0)*$D15,"-"))</f>
        <v>18.414326113139445</v>
      </c>
      <c r="AR15" s="14"/>
      <c r="AS15" s="14" t="s">
        <v>199</v>
      </c>
      <c r="AT15" s="15">
        <f>IF($B15="","",IFERROR(VLOOKUP(AT$4&amp;$B$1&amp;$AR$1,REDUCA!$1:$1048576,$C15,0)*$D15,"-"))</f>
        <v>4.9049581758827347</v>
      </c>
      <c r="AU15" s="15">
        <f>IF($B15="","",IFERROR(VLOOKUP(AU$4&amp;$B$1&amp;$AR$1,REDUCA!$1:$1048576,$C15,0)*$D15,"-"))</f>
        <v>6.2242093822622406</v>
      </c>
      <c r="AV15" s="15">
        <f>IF($B15="","",IFERROR(VLOOKUP(AV$4&amp;$B$1&amp;$AR$1,REDUCA!$1:$1048576,$C15,0)*$D15,"-"))</f>
        <v>7.2473867595818824</v>
      </c>
      <c r="AW15" s="15">
        <f>IF($B15="","",IFERROR(VLOOKUP(AW$4&amp;$B$1&amp;$AR$1,REDUCA!$1:$1048576,$C15,0)*$D15,"-"))</f>
        <v>8.0194296613645228</v>
      </c>
      <c r="AX15" s="15">
        <f>IF($B15="","",IFERROR(VLOOKUP(AX$4&amp;$B$1&amp;$AR$1,REDUCA!$1:$1048576,$C15,0)*$D15,"-"))</f>
        <v>5.555288207043243</v>
      </c>
      <c r="AY15" s="15">
        <f>IF($B15="","",IFERROR(VLOOKUP(AY$4&amp;$B$1&amp;$AR$1,REDUCA!$1:$1048576,$C15,0)*$D15,"-"))</f>
        <v>11.219482365890572</v>
      </c>
      <c r="AZ15" s="15">
        <f>IF($B15="","",IFERROR(VLOOKUP(AZ$4&amp;$B$1&amp;$AR$1,REDUCA!$1:$1048576,$C15,0)*$D15,"-"))</f>
        <v>6.1608630996936036</v>
      </c>
      <c r="BA15" s="15">
        <f>IF($B15="","",IFERROR(VLOOKUP(BA$4&amp;$B$1&amp;$AR$1,REDUCA!$1:$1048576,$C15,0)*$D15,"-"))</f>
        <v>8.3742334317569096</v>
      </c>
      <c r="BB15" s="15">
        <f>IF($B15="","",IFERROR(VLOOKUP(BB$4&amp;$B$1&amp;$AR$1,REDUCA!$1:$1048576,$C15,0)*$D15,"-"))</f>
        <v>8.5320940920608539</v>
      </c>
      <c r="BC15" s="15">
        <f>IF($B15="","",IFERROR(VLOOKUP(BC$4&amp;$B$1&amp;$AR$1,REDUCA!$1:$1048576,$C15,0)*$D15,"-"))</f>
        <v>8.4702471673401654</v>
      </c>
      <c r="BE15" s="14"/>
      <c r="BF15" s="14" t="s">
        <v>199</v>
      </c>
      <c r="BG15" s="15">
        <f>IF($B15="","",IFERROR(VLOOKUP(BG$4&amp;$B$1&amp;$AR$1,REDUCA!$1:$1048576,$C15,0)*$D15,"-"))</f>
        <v>4.9049581758827347</v>
      </c>
      <c r="BH15" s="15">
        <f>IF($B15="","",IFERROR(VLOOKUP(BH$4&amp;$B$1&amp;$AR$1,REDUCA!$1:$1048576,$C15,0)*$D15,"-"))</f>
        <v>6.2242093822622406</v>
      </c>
      <c r="BI15" s="15">
        <f>IF($B15="","",IFERROR(VLOOKUP(BI$4&amp;$B$1&amp;$AR$1,REDUCA!$1:$1048576,$C15,0)*$D15,"-"))</f>
        <v>7.2473867595818824</v>
      </c>
      <c r="BJ15" s="15">
        <f>IF($B15="","",IFERROR(VLOOKUP(BJ$4&amp;$B$1&amp;$AR$1,REDUCA!$1:$1048576,$C15,0)*$D15,"-"))</f>
        <v>8.0194296613645228</v>
      </c>
      <c r="BK15" s="15">
        <f>IF($B15="","",IFERROR(VLOOKUP(BK$4&amp;$B$1&amp;$AR$1,REDUCA!$1:$1048576,$C15,0)*$D15,"-"))</f>
        <v>5.555288207043243</v>
      </c>
      <c r="BL15" s="15">
        <f>IF($B15="","",IFERROR(VLOOKUP(BL$4&amp;$B$1&amp;$AR$1,REDUCA!$1:$1048576,$C15,0)*$D15,"-"))</f>
        <v>11.219482365890572</v>
      </c>
      <c r="BM15" s="15">
        <f>IF($B15="","",IFERROR(VLOOKUP(BM$4&amp;$B$1&amp;$AR$1,REDUCA!$1:$1048576,$C15,0)*$D15,"-"))</f>
        <v>6.1608630996936036</v>
      </c>
      <c r="BN15" s="15">
        <f>IF($B15="","",IFERROR(VLOOKUP(BN$4&amp;$B$1&amp;$AR$1,REDUCA!$1:$1048576,$C15,0)*$D15,"-"))</f>
        <v>8.3742334317569096</v>
      </c>
      <c r="BO15" s="15">
        <f>IF($B15="","",IFERROR(VLOOKUP(BO$4&amp;$B$1&amp;$AR$1,REDUCA!$1:$1048576,$C15,0)*$D15,"-"))</f>
        <v>8.5320940920608539</v>
      </c>
      <c r="BP15" s="15">
        <f>IF($B15="","",IFERROR(VLOOKUP(BP$4&amp;$B$1&amp;$AR$1,REDUCA!$1:$1048576,$C15,0)*$D15,"-"))</f>
        <v>8.4702471673401654</v>
      </c>
    </row>
    <row r="16" spans="1:68" ht="25.5" customHeight="1">
      <c r="A16" s="4">
        <v>11</v>
      </c>
      <c r="B16" s="37" t="s">
        <v>104</v>
      </c>
      <c r="C16" s="41">
        <f>HLOOKUP($B16,REDUCA!$1:$2,2,0)</f>
        <v>44</v>
      </c>
      <c r="D16" s="41">
        <v>100</v>
      </c>
      <c r="E16" s="14"/>
      <c r="F16" s="14" t="s">
        <v>108</v>
      </c>
      <c r="G16" s="15">
        <f>IF($B16="","",IFERROR(VLOOKUP(G$4&amp;$B$1&amp;$E$1,REDUCA!$1:$1048576,$C16,0)*$D16,"-"))</f>
        <v>14.981292916804026</v>
      </c>
      <c r="H16" s="15">
        <f>IF($B16="","",IFERROR(VLOOKUP(H$4&amp;$B$1&amp;$E$1,REDUCA!$1:$1048576,$C16,0)*$D16,"-"))</f>
        <v>16.359216550215631</v>
      </c>
      <c r="I16" s="15">
        <f>IF($B16="","",IFERROR(VLOOKUP(I$4&amp;$B$1&amp;$E$1,REDUCA!$1:$1048576,$C16,0)*$D16,"-"))</f>
        <v>18.0081600926517</v>
      </c>
      <c r="J16" s="15">
        <f>IF($B16="","",IFERROR(VLOOKUP(J$4&amp;$B$1&amp;$E$1,REDUCA!$1:$1048576,$C16,0)*$D16,"-"))</f>
        <v>18.883367842143421</v>
      </c>
      <c r="K16" s="15">
        <f>IF($B16="","",IFERROR(VLOOKUP(K$4&amp;$B$1&amp;$E$1,REDUCA!$1:$1048576,$C16,0)*$D16,"-"))</f>
        <v>18.504932205859685</v>
      </c>
      <c r="L16" s="15">
        <f>IF($B16="","",IFERROR(VLOOKUP(L$4&amp;$B$1&amp;$E$1,REDUCA!$1:$1048576,$C16,0)*$D16,"-"))</f>
        <v>20.036629382124861</v>
      </c>
      <c r="M16" s="15">
        <f>IF($B16="","",IFERROR(VLOOKUP(M$4&amp;$B$1&amp;$E$1,REDUCA!$1:$1048576,$C16,0)*$D16,"-"))</f>
        <v>21.543322310122694</v>
      </c>
      <c r="N16" s="15">
        <f>IF($B16="","",IFERROR(VLOOKUP(N$4&amp;$B$1&amp;$E$1,REDUCA!$1:$1048576,$C16,0)*$D16,"-"))</f>
        <v>19.706348024207117</v>
      </c>
      <c r="O16" s="15">
        <f>IF($B16="","",IFERROR(VLOOKUP(O$4&amp;$B$1&amp;$E$1,REDUCA!$1:$1048576,$C16,0)*$D16,"-"))</f>
        <v>20.420780685401276</v>
      </c>
      <c r="P16" s="15">
        <f>IF($B16="","",IFERROR(VLOOKUP(P$4&amp;$B$1&amp;$E$1,REDUCA!$1:$1048576,$C16,0)*$D16,"-"))</f>
        <v>24.917383849855241</v>
      </c>
      <c r="Q16" s="52" t="s">
        <v>163</v>
      </c>
      <c r="R16" s="14"/>
      <c r="S16" s="14" t="s">
        <v>108</v>
      </c>
      <c r="T16" s="15">
        <f>IF($B16="","",IFERROR(VLOOKUP(T$4&amp;$B$1&amp;$R$1,REDUCA!$1:$1048576,$C16,0)*$D16,"-"))</f>
        <v>11.467928396935816</v>
      </c>
      <c r="U16" s="15">
        <f>IF($B16="","",IFERROR(VLOOKUP(U$4&amp;$B$1&amp;$R$1,REDUCA!$1:$1048576,$C16,0)*$D16,"-"))</f>
        <v>13.289672741183836</v>
      </c>
      <c r="V16" s="15">
        <f>IF($B16="","",IFERROR(VLOOKUP(V$4&amp;$B$1&amp;$R$1,REDUCA!$1:$1048576,$C16,0)*$D16,"-"))</f>
        <v>13.459606659203976</v>
      </c>
      <c r="W16" s="15">
        <f>IF($B16="","",IFERROR(VLOOKUP(W$4&amp;$B$1&amp;$R$1,REDUCA!$1:$1048576,$C16,0)*$D16,"-"))</f>
        <v>14.458948070350921</v>
      </c>
      <c r="X16" s="15">
        <f>IF($B16="","",IFERROR(VLOOKUP(X$4&amp;$B$1&amp;$R$1,REDUCA!$1:$1048576,$C16,0)*$D16,"-"))</f>
        <v>15.876341427948235</v>
      </c>
      <c r="Y16" s="15">
        <f>IF($B16="","",IFERROR(VLOOKUP(Y$4&amp;$B$1&amp;$R$1,REDUCA!$1:$1048576,$C16,0)*$D16,"-"))</f>
        <v>14.766312272882805</v>
      </c>
      <c r="Z16" s="15">
        <f>IF($B16="","",IFERROR(VLOOKUP(Z$4&amp;$B$1&amp;$R$1,REDUCA!$1:$1048576,$C16,0)*$D16,"-"))</f>
        <v>18.233714374094852</v>
      </c>
      <c r="AA16" s="15">
        <f>IF($B16="","",IFERROR(VLOOKUP(AA$4&amp;$B$1&amp;$R$1,REDUCA!$1:$1048576,$C16,0)*$D16,"-"))</f>
        <v>16.362652720797076</v>
      </c>
      <c r="AB16" s="15">
        <f>IF($B16="","",IFERROR(VLOOKUP(AB$4&amp;$B$1&amp;$R$1,REDUCA!$1:$1048576,$C16,0)*$D16,"-"))</f>
        <v>15.58680749887866</v>
      </c>
      <c r="AC16" s="15">
        <f>IF($B16="","",IFERROR(VLOOKUP(AC$4&amp;$B$1&amp;$R$1,REDUCA!$1:$1048576,$C16,0)*$D16,"-"))</f>
        <v>22.634934211428622</v>
      </c>
      <c r="AE16" s="14"/>
      <c r="AF16" s="14" t="s">
        <v>108</v>
      </c>
      <c r="AG16" s="15">
        <f>IF($B16="","",IFERROR(VLOOKUP(AG$4&amp;$B$1&amp;$AE$1,REDUCA!$1:$1048576,$C16,0)*$D16,"-"))</f>
        <v>14.149630204437546</v>
      </c>
      <c r="AH16" s="15">
        <f>IF($B16="","",IFERROR(VLOOKUP(AH$4&amp;$B$1&amp;$AE$1,REDUCA!$1:$1048576,$C16,0)*$D16,"-"))</f>
        <v>14.845435166267102</v>
      </c>
      <c r="AI16" s="15">
        <f>IF($B16="","",IFERROR(VLOOKUP(AI$4&amp;$B$1&amp;$AE$1,REDUCA!$1:$1048576,$C16,0)*$D16,"-"))</f>
        <v>16.739294877803669</v>
      </c>
      <c r="AJ16" s="15">
        <f>IF($B16="","",IFERROR(VLOOKUP(AJ$4&amp;$B$1&amp;$AE$1,REDUCA!$1:$1048576,$C16,0)*$D16,"-"))</f>
        <v>17.808837325290046</v>
      </c>
      <c r="AK16" s="15">
        <f>IF($B16="","",IFERROR(VLOOKUP(AK$4&amp;$B$1&amp;$AE$1,REDUCA!$1:$1048576,$C16,0)*$D16,"-"))</f>
        <v>21.108008912375777</v>
      </c>
      <c r="AL16" s="15">
        <f>IF($B16="","",IFERROR(VLOOKUP(AL$4&amp;$B$1&amp;$AE$1,REDUCA!$1:$1048576,$C16,0)*$D16,"-"))</f>
        <v>20.762363444144249</v>
      </c>
      <c r="AM16" s="15">
        <f>IF($B16="","",IFERROR(VLOOKUP(AM$4&amp;$B$1&amp;$AE$1,REDUCA!$1:$1048576,$C16,0)*$D16,"-"))</f>
        <v>19.026576352276166</v>
      </c>
      <c r="AN16" s="15">
        <f>IF($B16="","",IFERROR(VLOOKUP(AN$4&amp;$B$1&amp;$AE$1,REDUCA!$1:$1048576,$C16,0)*$D16,"-"))</f>
        <v>18.05658303565767</v>
      </c>
      <c r="AO16" s="15">
        <f>IF($B16="","",IFERROR(VLOOKUP(AO$4&amp;$B$1&amp;$AE$1,REDUCA!$1:$1048576,$C16,0)*$D16,"-"))</f>
        <v>18.922352083712941</v>
      </c>
      <c r="AP16" s="15">
        <f>IF($B16="","",IFERROR(VLOOKUP(AP$4&amp;$B$1&amp;$AE$1,REDUCA!$1:$1048576,$C16,0)*$D16,"-"))</f>
        <v>25.83673363675106</v>
      </c>
      <c r="AR16" s="14"/>
      <c r="AS16" s="14" t="s">
        <v>108</v>
      </c>
      <c r="AT16" s="15">
        <f>IF($B16="","",IFERROR(VLOOKUP(AT$4&amp;$B$1&amp;$AR$1,REDUCA!$1:$1048576,$C16,0)*$D16,"-"))</f>
        <v>23.609986025249295</v>
      </c>
      <c r="AU16" s="15">
        <f>IF($B16="","",IFERROR(VLOOKUP(AU$4&amp;$B$1&amp;$AR$1,REDUCA!$1:$1048576,$C16,0)*$D16,"-"))</f>
        <v>24.368146591692117</v>
      </c>
      <c r="AV16" s="15">
        <f>IF($B16="","",IFERROR(VLOOKUP(AV$4&amp;$B$1&amp;$AR$1,REDUCA!$1:$1048576,$C16,0)*$D16,"-"))</f>
        <v>29.715098523197923</v>
      </c>
      <c r="AW16" s="15">
        <f>IF($B16="","",IFERROR(VLOOKUP(AW$4&amp;$B$1&amp;$AR$1,REDUCA!$1:$1048576,$C16,0)*$D16,"-"))</f>
        <v>31.131300514101646</v>
      </c>
      <c r="AX16" s="15">
        <f>IF($B16="","",IFERROR(VLOOKUP(AX$4&amp;$B$1&amp;$AR$1,REDUCA!$1:$1048576,$C16,0)*$D16,"-"))</f>
        <v>25.402964844370089</v>
      </c>
      <c r="AY16" s="15">
        <f>IF($B16="","",IFERROR(VLOOKUP(AY$4&amp;$B$1&amp;$AR$1,REDUCA!$1:$1048576,$C16,0)*$D16,"-"))</f>
        <v>34.175503476049315</v>
      </c>
      <c r="AZ16" s="15">
        <f>IF($B16="","",IFERROR(VLOOKUP(AZ$4&amp;$B$1&amp;$AR$1,REDUCA!$1:$1048576,$C16,0)*$D16,"-"))</f>
        <v>29.730285208372859</v>
      </c>
      <c r="BA16" s="15">
        <f>IF($B16="","",IFERROR(VLOOKUP(BA$4&amp;$B$1&amp;$AR$1,REDUCA!$1:$1048576,$C16,0)*$D16,"-"))</f>
        <v>28.045579688960707</v>
      </c>
      <c r="BB16" s="15">
        <f>IF($B16="","",IFERROR(VLOOKUP(BB$4&amp;$B$1&amp;$AR$1,REDUCA!$1:$1048576,$C16,0)*$D16,"-"))</f>
        <v>33.151441026123493</v>
      </c>
      <c r="BC16" s="15">
        <f>IF($B16="","",IFERROR(VLOOKUP(BC$4&amp;$B$1&amp;$AR$1,REDUCA!$1:$1048576,$C16,0)*$D16,"-"))</f>
        <v>30.444365274414732</v>
      </c>
      <c r="BE16" s="14"/>
      <c r="BF16" s="14" t="s">
        <v>108</v>
      </c>
      <c r="BG16" s="15">
        <f>IF($B16="","",IFERROR(VLOOKUP(BG$4&amp;$B$1&amp;$AR$1,REDUCA!$1:$1048576,$C16,0)*$D16,"-"))</f>
        <v>23.609986025249295</v>
      </c>
      <c r="BH16" s="15">
        <f>IF($B16="","",IFERROR(VLOOKUP(BH$4&amp;$B$1&amp;$AR$1,REDUCA!$1:$1048576,$C16,0)*$D16,"-"))</f>
        <v>24.368146591692117</v>
      </c>
      <c r="BI16" s="15">
        <f>IF($B16="","",IFERROR(VLOOKUP(BI$4&amp;$B$1&amp;$AR$1,REDUCA!$1:$1048576,$C16,0)*$D16,"-"))</f>
        <v>29.715098523197923</v>
      </c>
      <c r="BJ16" s="15">
        <f>IF($B16="","",IFERROR(VLOOKUP(BJ$4&amp;$B$1&amp;$AR$1,REDUCA!$1:$1048576,$C16,0)*$D16,"-"))</f>
        <v>31.131300514101646</v>
      </c>
      <c r="BK16" s="15">
        <f>IF($B16="","",IFERROR(VLOOKUP(BK$4&amp;$B$1&amp;$AR$1,REDUCA!$1:$1048576,$C16,0)*$D16,"-"))</f>
        <v>25.402964844370089</v>
      </c>
      <c r="BL16" s="15">
        <f>IF($B16="","",IFERROR(VLOOKUP(BL$4&amp;$B$1&amp;$AR$1,REDUCA!$1:$1048576,$C16,0)*$D16,"-"))</f>
        <v>34.175503476049315</v>
      </c>
      <c r="BM16" s="15">
        <f>IF($B16="","",IFERROR(VLOOKUP(BM$4&amp;$B$1&amp;$AR$1,REDUCA!$1:$1048576,$C16,0)*$D16,"-"))</f>
        <v>29.730285208372859</v>
      </c>
      <c r="BN16" s="15">
        <f>IF($B16="","",IFERROR(VLOOKUP(BN$4&amp;$B$1&amp;$AR$1,REDUCA!$1:$1048576,$C16,0)*$D16,"-"))</f>
        <v>28.045579688960707</v>
      </c>
      <c r="BO16" s="15">
        <f>IF($B16="","",IFERROR(VLOOKUP(BO$4&amp;$B$1&amp;$AR$1,REDUCA!$1:$1048576,$C16,0)*$D16,"-"))</f>
        <v>33.151441026123493</v>
      </c>
      <c r="BP16" s="15">
        <f>IF($B16="","",IFERROR(VLOOKUP(BP$4&amp;$B$1&amp;$AR$1,REDUCA!$1:$1048576,$C16,0)*$D16,"-"))</f>
        <v>30.444365274414732</v>
      </c>
    </row>
    <row r="17" spans="1:68" ht="25.5" customHeight="1">
      <c r="A17" s="4">
        <v>12</v>
      </c>
      <c r="B17" s="37" t="s">
        <v>105</v>
      </c>
      <c r="C17" s="41">
        <f>HLOOKUP($B17,REDUCA!$1:$2,2,0)</f>
        <v>45</v>
      </c>
      <c r="D17" s="41">
        <v>100</v>
      </c>
      <c r="E17" s="14"/>
      <c r="F17" s="14" t="s">
        <v>109</v>
      </c>
      <c r="G17" s="15">
        <f>IF($B17="","",IFERROR(VLOOKUP(G$4&amp;$B$1&amp;$E$1,REDUCA!$1:$1048576,$C17,0)*$D17,"-"))</f>
        <v>16.468127365800068</v>
      </c>
      <c r="H17" s="15">
        <f>IF($B17="","",IFERROR(VLOOKUP(H$4&amp;$B$1&amp;$E$1,REDUCA!$1:$1048576,$C17,0)*$D17,"-"))</f>
        <v>17.592028793641639</v>
      </c>
      <c r="I17" s="15">
        <f>IF($B17="","",IFERROR(VLOOKUP(I$4&amp;$B$1&amp;$E$1,REDUCA!$1:$1048576,$C17,0)*$D17,"-"))</f>
        <v>17.711443640262907</v>
      </c>
      <c r="J17" s="15">
        <f>IF($B17="","",IFERROR(VLOOKUP(J$4&amp;$B$1&amp;$E$1,REDUCA!$1:$1048576,$C17,0)*$D17,"-"))</f>
        <v>20.49953951966349</v>
      </c>
      <c r="K17" s="15">
        <f>IF($B17="","",IFERROR(VLOOKUP(K$4&amp;$B$1&amp;$E$1,REDUCA!$1:$1048576,$C17,0)*$D17,"-"))</f>
        <v>19.279614082582754</v>
      </c>
      <c r="L17" s="15">
        <f>IF($B17="","",IFERROR(VLOOKUP(L$4&amp;$B$1&amp;$E$1,REDUCA!$1:$1048576,$C17,0)*$D17,"-"))</f>
        <v>20.14964442697352</v>
      </c>
      <c r="M17" s="15">
        <f>IF($B17="","",IFERROR(VLOOKUP(M$4&amp;$B$1&amp;$E$1,REDUCA!$1:$1048576,$C17,0)*$D17,"-"))</f>
        <v>20.355437100795474</v>
      </c>
      <c r="N17" s="15">
        <f>IF($B17="","",IFERROR(VLOOKUP(N$4&amp;$B$1&amp;$E$1,REDUCA!$1:$1048576,$C17,0)*$D17,"-"))</f>
        <v>21.472047987613252</v>
      </c>
      <c r="O17" s="15">
        <f>IF($B17="","",IFERROR(VLOOKUP(O$4&amp;$B$1&amp;$E$1,REDUCA!$1:$1048576,$C17,0)*$D17,"-"))</f>
        <v>21.74273285921425</v>
      </c>
      <c r="P17" s="15">
        <f>IF($B17="","",IFERROR(VLOOKUP(P$4&amp;$B$1&amp;$E$1,REDUCA!$1:$1048576,$C17,0)*$D17,"-"))</f>
        <v>20.663699985793109</v>
      </c>
      <c r="Q17" s="52" t="s">
        <v>163</v>
      </c>
      <c r="R17" s="14"/>
      <c r="S17" s="14" t="s">
        <v>109</v>
      </c>
      <c r="T17" s="15">
        <f>IF($B17="","",IFERROR(VLOOKUP(T$4&amp;$B$1&amp;$R$1,REDUCA!$1:$1048576,$C17,0)*$D17,"-"))</f>
        <v>19.840907797697522</v>
      </c>
      <c r="U17" s="15">
        <f>IF($B17="","",IFERROR(VLOOKUP(U$4&amp;$B$1&amp;$R$1,REDUCA!$1:$1048576,$C17,0)*$D17,"-"))</f>
        <v>20.200559052653546</v>
      </c>
      <c r="V17" s="15">
        <f>IF($B17="","",IFERROR(VLOOKUP(V$4&amp;$B$1&amp;$R$1,REDUCA!$1:$1048576,$C17,0)*$D17,"-"))</f>
        <v>20.692708056778567</v>
      </c>
      <c r="W17" s="15">
        <f>IF($B17="","",IFERROR(VLOOKUP(W$4&amp;$B$1&amp;$R$1,REDUCA!$1:$1048576,$C17,0)*$D17,"-"))</f>
        <v>23.077547164568919</v>
      </c>
      <c r="X17" s="15">
        <f>IF($B17="","",IFERROR(VLOOKUP(X$4&amp;$B$1&amp;$R$1,REDUCA!$1:$1048576,$C17,0)*$D17,"-"))</f>
        <v>22.989210411516652</v>
      </c>
      <c r="Y17" s="15">
        <f>IF($B17="","",IFERROR(VLOOKUP(Y$4&amp;$B$1&amp;$R$1,REDUCA!$1:$1048576,$C17,0)*$D17,"-"))</f>
        <v>22.495195509349593</v>
      </c>
      <c r="Z17" s="15">
        <f>IF($B17="","",IFERROR(VLOOKUP(Z$4&amp;$B$1&amp;$R$1,REDUCA!$1:$1048576,$C17,0)*$D17,"-"))</f>
        <v>24.33535166061424</v>
      </c>
      <c r="AA17" s="15">
        <f>IF($B17="","",IFERROR(VLOOKUP(AA$4&amp;$B$1&amp;$R$1,REDUCA!$1:$1048576,$C17,0)*$D17,"-"))</f>
        <v>24.169591735526545</v>
      </c>
      <c r="AB17" s="15">
        <f>IF($B17="","",IFERROR(VLOOKUP(AB$4&amp;$B$1&amp;$R$1,REDUCA!$1:$1048576,$C17,0)*$D17,"-"))</f>
        <v>25.8715018530206</v>
      </c>
      <c r="AC17" s="15">
        <f>IF($B17="","",IFERROR(VLOOKUP(AC$4&amp;$B$1&amp;$R$1,REDUCA!$1:$1048576,$C17,0)*$D17,"-"))</f>
        <v>23.057108195486752</v>
      </c>
      <c r="AE17" s="14"/>
      <c r="AF17" s="14" t="s">
        <v>109</v>
      </c>
      <c r="AG17" s="15">
        <f>IF($B17="","",IFERROR(VLOOKUP(AG$4&amp;$B$1&amp;$AE$1,REDUCA!$1:$1048576,$C17,0)*$D17,"-"))</f>
        <v>20.929748843013883</v>
      </c>
      <c r="AH17" s="15">
        <f>IF($B17="","",IFERROR(VLOOKUP(AH$4&amp;$B$1&amp;$AE$1,REDUCA!$1:$1048576,$C17,0)*$D17,"-"))</f>
        <v>23.827295595097276</v>
      </c>
      <c r="AI17" s="15">
        <f>IF($B17="","",IFERROR(VLOOKUP(AI$4&amp;$B$1&amp;$AE$1,REDUCA!$1:$1048576,$C17,0)*$D17,"-"))</f>
        <v>20.377608566277694</v>
      </c>
      <c r="AJ17" s="15">
        <f>IF($B17="","",IFERROR(VLOOKUP(AJ$4&amp;$B$1&amp;$AE$1,REDUCA!$1:$1048576,$C17,0)*$D17,"-"))</f>
        <v>26.483001033119191</v>
      </c>
      <c r="AK17" s="15">
        <f>IF($B17="","",IFERROR(VLOOKUP(AK$4&amp;$B$1&amp;$AE$1,REDUCA!$1:$1048576,$C17,0)*$D17,"-"))</f>
        <v>23.266740021607273</v>
      </c>
      <c r="AL17" s="15">
        <f>IF($B17="","",IFERROR(VLOOKUP(AL$4&amp;$B$1&amp;$AE$1,REDUCA!$1:$1048576,$C17,0)*$D17,"-"))</f>
        <v>21.986471670778027</v>
      </c>
      <c r="AM17" s="15">
        <f>IF($B17="","",IFERROR(VLOOKUP(AM$4&amp;$B$1&amp;$AE$1,REDUCA!$1:$1048576,$C17,0)*$D17,"-"))</f>
        <v>27.199411471795937</v>
      </c>
      <c r="AN17" s="15">
        <f>IF($B17="","",IFERROR(VLOOKUP(AN$4&amp;$B$1&amp;$AE$1,REDUCA!$1:$1048576,$C17,0)*$D17,"-"))</f>
        <v>29.132231404958674</v>
      </c>
      <c r="AO17" s="15">
        <f>IF($B17="","",IFERROR(VLOOKUP(AO$4&amp;$B$1&amp;$AE$1,REDUCA!$1:$1048576,$C17,0)*$D17,"-"))</f>
        <v>27.568784652627741</v>
      </c>
      <c r="AP17" s="15">
        <f>IF($B17="","",IFERROR(VLOOKUP(AP$4&amp;$B$1&amp;$AE$1,REDUCA!$1:$1048576,$C17,0)*$D17,"-"))</f>
        <v>26.793135193552413</v>
      </c>
      <c r="AR17" s="14"/>
      <c r="AS17" s="14" t="s">
        <v>109</v>
      </c>
      <c r="AT17" s="15">
        <f>IF($B17="","",IFERROR(VLOOKUP(AT$4&amp;$B$1&amp;$AR$1,REDUCA!$1:$1048576,$C17,0)*$D17,"-"))</f>
        <v>8.1847035694829344</v>
      </c>
      <c r="AU17" s="15">
        <f>IF($B17="","",IFERROR(VLOOKUP(AU$4&amp;$B$1&amp;$AR$1,REDUCA!$1:$1048576,$C17,0)*$D17,"-"))</f>
        <v>10.785956733673045</v>
      </c>
      <c r="AV17" s="15">
        <f>IF($B17="","",IFERROR(VLOOKUP(AV$4&amp;$B$1&amp;$AR$1,REDUCA!$1:$1048576,$C17,0)*$D17,"-"))</f>
        <v>10.038349440098175</v>
      </c>
      <c r="AW17" s="15">
        <f>IF($B17="","",IFERROR(VLOOKUP(AW$4&amp;$B$1&amp;$AR$1,REDUCA!$1:$1048576,$C17,0)*$D17,"-"))</f>
        <v>13.362950838837904</v>
      </c>
      <c r="AX17" s="15">
        <f>IF($B17="","",IFERROR(VLOOKUP(AX$4&amp;$B$1&amp;$AR$1,REDUCA!$1:$1048576,$C17,0)*$D17,"-"))</f>
        <v>9.5447718364206953</v>
      </c>
      <c r="AY17" s="15">
        <f>IF($B17="","",IFERROR(VLOOKUP(AY$4&amp;$B$1&amp;$AR$1,REDUCA!$1:$1048576,$C17,0)*$D17,"-"))</f>
        <v>13.857148027387254</v>
      </c>
      <c r="AZ17" s="15">
        <f>IF($B17="","",IFERROR(VLOOKUP(AZ$4&amp;$B$1&amp;$AR$1,REDUCA!$1:$1048576,$C17,0)*$D17,"-"))</f>
        <v>10.510339594004932</v>
      </c>
      <c r="BA17" s="15">
        <f>IF($B17="","",IFERROR(VLOOKUP(BA$4&amp;$B$1&amp;$AR$1,REDUCA!$1:$1048576,$C17,0)*$D17,"-"))</f>
        <v>14.7443290424346</v>
      </c>
      <c r="BB17" s="15">
        <f>IF($B17="","",IFERROR(VLOOKUP(BB$4&amp;$B$1&amp;$AR$1,REDUCA!$1:$1048576,$C17,0)*$D17,"-"))</f>
        <v>10.86928494022294</v>
      </c>
      <c r="BC17" s="15">
        <f>IF($B17="","",IFERROR(VLOOKUP(BC$4&amp;$B$1&amp;$AR$1,REDUCA!$1:$1048576,$C17,0)*$D17,"-"))</f>
        <v>14.868030940721106</v>
      </c>
      <c r="BE17" s="14"/>
      <c r="BF17" s="14" t="s">
        <v>109</v>
      </c>
      <c r="BG17" s="15">
        <f>IF($B17="","",IFERROR(VLOOKUP(BG$4&amp;$B$1&amp;$AR$1,REDUCA!$1:$1048576,$C17,0)*$D17,"-"))</f>
        <v>8.1847035694829344</v>
      </c>
      <c r="BH17" s="15">
        <f>IF($B17="","",IFERROR(VLOOKUP(BH$4&amp;$B$1&amp;$AR$1,REDUCA!$1:$1048576,$C17,0)*$D17,"-"))</f>
        <v>10.785956733673045</v>
      </c>
      <c r="BI17" s="15">
        <f>IF($B17="","",IFERROR(VLOOKUP(BI$4&amp;$B$1&amp;$AR$1,REDUCA!$1:$1048576,$C17,0)*$D17,"-"))</f>
        <v>10.038349440098175</v>
      </c>
      <c r="BJ17" s="15">
        <f>IF($B17="","",IFERROR(VLOOKUP(BJ$4&amp;$B$1&amp;$AR$1,REDUCA!$1:$1048576,$C17,0)*$D17,"-"))</f>
        <v>13.362950838837904</v>
      </c>
      <c r="BK17" s="15">
        <f>IF($B17="","",IFERROR(VLOOKUP(BK$4&amp;$B$1&amp;$AR$1,REDUCA!$1:$1048576,$C17,0)*$D17,"-"))</f>
        <v>9.5447718364206953</v>
      </c>
      <c r="BL17" s="15">
        <f>IF($B17="","",IFERROR(VLOOKUP(BL$4&amp;$B$1&amp;$AR$1,REDUCA!$1:$1048576,$C17,0)*$D17,"-"))</f>
        <v>13.857148027387254</v>
      </c>
      <c r="BM17" s="15">
        <f>IF($B17="","",IFERROR(VLOOKUP(BM$4&amp;$B$1&amp;$AR$1,REDUCA!$1:$1048576,$C17,0)*$D17,"-"))</f>
        <v>10.510339594004932</v>
      </c>
      <c r="BN17" s="15">
        <f>IF($B17="","",IFERROR(VLOOKUP(BN$4&amp;$B$1&amp;$AR$1,REDUCA!$1:$1048576,$C17,0)*$D17,"-"))</f>
        <v>14.7443290424346</v>
      </c>
      <c r="BO17" s="15">
        <f>IF($B17="","",IFERROR(VLOOKUP(BO$4&amp;$B$1&amp;$AR$1,REDUCA!$1:$1048576,$C17,0)*$D17,"-"))</f>
        <v>10.86928494022294</v>
      </c>
      <c r="BP17" s="15">
        <f>IF($B17="","",IFERROR(VLOOKUP(BP$4&amp;$B$1&amp;$AR$1,REDUCA!$1:$1048576,$C17,0)*$D17,"-"))</f>
        <v>14.868030940721106</v>
      </c>
    </row>
    <row r="18" spans="1:68" ht="25.5" customHeight="1">
      <c r="A18" s="4">
        <v>13</v>
      </c>
      <c r="B18" s="37" t="s">
        <v>106</v>
      </c>
      <c r="C18" s="41">
        <f>HLOOKUP($B18,REDUCA!$1:$2,2,0)</f>
        <v>46</v>
      </c>
      <c r="D18" s="41">
        <v>100</v>
      </c>
      <c r="E18" s="14"/>
      <c r="F18" s="14" t="s">
        <v>188</v>
      </c>
      <c r="G18" s="15">
        <f>IF($B18="","",IFERROR(VLOOKUP(G$4&amp;$B$1&amp;$E$1,REDUCA!$1:$1048576,$C18,0)*$D18,"-"))</f>
        <v>72.875539553628059</v>
      </c>
      <c r="H18" s="15">
        <f>IF($B18="","",IFERROR(VLOOKUP(H$4&amp;$B$1&amp;$E$1,REDUCA!$1:$1048576,$C18,0)*$D18,"-"))</f>
        <v>73.032990073746234</v>
      </c>
      <c r="I18" s="15">
        <f>IF($B18="","",IFERROR(VLOOKUP(I$4&amp;$B$1&amp;$E$1,REDUCA!$1:$1048576,$C18,0)*$D18,"-"))</f>
        <v>71.765677380362092</v>
      </c>
      <c r="J18" s="15">
        <f>IF($B18="","",IFERROR(VLOOKUP(J$4&amp;$B$1&amp;$E$1,REDUCA!$1:$1048576,$C18,0)*$D18,"-"))</f>
        <v>70.329783915998377</v>
      </c>
      <c r="K18" s="15">
        <f>IF($B18="","",IFERROR(VLOOKUP(K$4&amp;$B$1&amp;$E$1,REDUCA!$1:$1048576,$C18,0)*$D18,"-"))</f>
        <v>71.628995285827841</v>
      </c>
      <c r="L18" s="15">
        <f>IF($B18="","",IFERROR(VLOOKUP(L$4&amp;$B$1&amp;$E$1,REDUCA!$1:$1048576,$C18,0)*$D18,"-"))</f>
        <v>71.519639377362481</v>
      </c>
      <c r="M18" s="15">
        <f>IF($B18="","",IFERROR(VLOOKUP(M$4&amp;$B$1&amp;$E$1,REDUCA!$1:$1048576,$C18,0)*$D18,"-"))</f>
        <v>71.193623351574502</v>
      </c>
      <c r="N18" s="15">
        <f>IF($B18="","",IFERROR(VLOOKUP(N$4&amp;$B$1&amp;$E$1,REDUCA!$1:$1048576,$C18,0)*$D18,"-"))</f>
        <v>70.176415415142358</v>
      </c>
      <c r="O18" s="15">
        <f>IF($B18="","",IFERROR(VLOOKUP(O$4&amp;$B$1&amp;$E$1,REDUCA!$1:$1048576,$C18,0)*$D18,"-"))</f>
        <v>69.134647719609035</v>
      </c>
      <c r="P18" s="15">
        <f>IF($B18="","",IFERROR(VLOOKUP(P$4&amp;$B$1&amp;$E$1,REDUCA!$1:$1048576,$C18,0)*$D18,"-"))</f>
        <v>74.601986887270471</v>
      </c>
      <c r="Q18" s="52" t="s">
        <v>163</v>
      </c>
      <c r="R18" s="14"/>
      <c r="S18" s="14" t="s">
        <v>188</v>
      </c>
      <c r="T18" s="15">
        <f>IF($B18="","",IFERROR(VLOOKUP(T$4&amp;$B$1&amp;$R$1,REDUCA!$1:$1048576,$C18,0)*$D18,"-"))</f>
        <v>68.751494880572196</v>
      </c>
      <c r="U18" s="15">
        <f>IF($B18="","",IFERROR(VLOOKUP(U$4&amp;$B$1&amp;$R$1,REDUCA!$1:$1048576,$C18,0)*$D18,"-"))</f>
        <v>69.838701324773027</v>
      </c>
      <c r="V18" s="15">
        <f>IF($B18="","",IFERROR(VLOOKUP(V$4&amp;$B$1&amp;$R$1,REDUCA!$1:$1048576,$C18,0)*$D18,"-"))</f>
        <v>67.17989554841833</v>
      </c>
      <c r="W18" s="15">
        <f>IF($B18="","",IFERROR(VLOOKUP(W$4&amp;$B$1&amp;$R$1,REDUCA!$1:$1048576,$C18,0)*$D18,"-"))</f>
        <v>65.723142753037919</v>
      </c>
      <c r="X18" s="15">
        <f>IF($B18="","",IFERROR(VLOOKUP(X$4&amp;$B$1&amp;$R$1,REDUCA!$1:$1048576,$C18,0)*$D18,"-"))</f>
        <v>67.126604547787039</v>
      </c>
      <c r="Y18" s="15">
        <f>IF($B18="","",IFERROR(VLOOKUP(Y$4&amp;$B$1&amp;$R$1,REDUCA!$1:$1048576,$C18,0)*$D18,"-"))</f>
        <v>67.520927092410801</v>
      </c>
      <c r="Z18" s="15">
        <f>IF($B18="","",IFERROR(VLOOKUP(Z$4&amp;$B$1&amp;$R$1,REDUCA!$1:$1048576,$C18,0)*$D18,"-"))</f>
        <v>66.54708317254088</v>
      </c>
      <c r="AA18" s="15">
        <f>IF($B18="","",IFERROR(VLOOKUP(AA$4&amp;$B$1&amp;$R$1,REDUCA!$1:$1048576,$C18,0)*$D18,"-"))</f>
        <v>64.993669506740417</v>
      </c>
      <c r="AB18" s="15">
        <f>IF($B18="","",IFERROR(VLOOKUP(AB$4&amp;$B$1&amp;$R$1,REDUCA!$1:$1048576,$C18,0)*$D18,"-"))</f>
        <v>63.731053315060336</v>
      </c>
      <c r="AC18" s="15">
        <f>IF($B18="","",IFERROR(VLOOKUP(AC$4&amp;$B$1&amp;$R$1,REDUCA!$1:$1048576,$C18,0)*$D18,"-"))</f>
        <v>71.12116009286764</v>
      </c>
      <c r="AE18" s="14"/>
      <c r="AF18" s="14" t="s">
        <v>188</v>
      </c>
      <c r="AG18" s="15">
        <f>IF($B18="","",IFERROR(VLOOKUP(AG$4&amp;$B$1&amp;$AE$1,REDUCA!$1:$1048576,$C18,0)*$D18,"-"))</f>
        <v>67.067014400153425</v>
      </c>
      <c r="AH18" s="15">
        <f>IF($B18="","",IFERROR(VLOOKUP(AH$4&amp;$B$1&amp;$AE$1,REDUCA!$1:$1048576,$C18,0)*$D18,"-"))</f>
        <v>68.396319081838385</v>
      </c>
      <c r="AI18" s="15">
        <f>IF($B18="","",IFERROR(VLOOKUP(AI$4&amp;$B$1&amp;$AE$1,REDUCA!$1:$1048576,$C18,0)*$D18,"-"))</f>
        <v>66.519898190090032</v>
      </c>
      <c r="AJ18" s="15">
        <f>IF($B18="","",IFERROR(VLOOKUP(AJ$4&amp;$B$1&amp;$AE$1,REDUCA!$1:$1048576,$C18,0)*$D18,"-"))</f>
        <v>64.021869959636703</v>
      </c>
      <c r="AK18" s="15">
        <f>IF($B18="","",IFERROR(VLOOKUP(AK$4&amp;$B$1&amp;$AE$1,REDUCA!$1:$1048576,$C18,0)*$D18,"-"))</f>
        <v>64.093068497207597</v>
      </c>
      <c r="AL18" s="15">
        <f>IF($B18="","",IFERROR(VLOOKUP(AL$4&amp;$B$1&amp;$AE$1,REDUCA!$1:$1048576,$C18,0)*$D18,"-"))</f>
        <v>65.089713231909187</v>
      </c>
      <c r="AM18" s="15">
        <f>IF($B18="","",IFERROR(VLOOKUP(AM$4&amp;$B$1&amp;$AE$1,REDUCA!$1:$1048576,$C18,0)*$D18,"-"))</f>
        <v>64.578269183262066</v>
      </c>
      <c r="AN18" s="15">
        <f>IF($B18="","",IFERROR(VLOOKUP(AN$4&amp;$B$1&amp;$AE$1,REDUCA!$1:$1048576,$C18,0)*$D18,"-"))</f>
        <v>63.087025745397298</v>
      </c>
      <c r="AO18" s="15">
        <f>IF($B18="","",IFERROR(VLOOKUP(AO$4&amp;$B$1&amp;$AE$1,REDUCA!$1:$1048576,$C18,0)*$D18,"-"))</f>
        <v>61.797390578775691</v>
      </c>
      <c r="AP18" s="15">
        <f>IF($B18="","",IFERROR(VLOOKUP(AP$4&amp;$B$1&amp;$AE$1,REDUCA!$1:$1048576,$C18,0)*$D18,"-"))</f>
        <v>66.784921580735201</v>
      </c>
      <c r="AR18" s="14"/>
      <c r="AS18" s="14" t="s">
        <v>188</v>
      </c>
      <c r="AT18" s="15">
        <f>IF($B18="","",IFERROR(VLOOKUP(AT$4&amp;$B$1&amp;$AR$1,REDUCA!$1:$1048576,$C18,0)*$D18,"-"))</f>
        <v>83.966236764602471</v>
      </c>
      <c r="AU18" s="15">
        <f>IF($B18="","",IFERROR(VLOOKUP(AU$4&amp;$B$1&amp;$AR$1,REDUCA!$1:$1048576,$C18,0)*$D18,"-"))</f>
        <v>81.437068336187252</v>
      </c>
      <c r="AV18" s="15">
        <f>IF($B18="","",IFERROR(VLOOKUP(AV$4&amp;$B$1&amp;$AR$1,REDUCA!$1:$1048576,$C18,0)*$D18,"-"))</f>
        <v>82.689950286732667</v>
      </c>
      <c r="AW18" s="15">
        <f>IF($B18="","",IFERROR(VLOOKUP(AW$4&amp;$B$1&amp;$AR$1,REDUCA!$1:$1048576,$C18,0)*$D18,"-"))</f>
        <v>81.873957532195845</v>
      </c>
      <c r="AX18" s="15">
        <f>IF($B18="","",IFERROR(VLOOKUP(AX$4&amp;$B$1&amp;$AR$1,REDUCA!$1:$1048576,$C18,0)*$D18,"-"))</f>
        <v>82.608709203367994</v>
      </c>
      <c r="AY18" s="15">
        <f>IF($B18="","",IFERROR(VLOOKUP(AY$4&amp;$B$1&amp;$AR$1,REDUCA!$1:$1048576,$C18,0)*$D18,"-"))</f>
        <v>81.216508308191109</v>
      </c>
      <c r="AZ18" s="15">
        <f>IF($B18="","",IFERROR(VLOOKUP(AZ$4&amp;$B$1&amp;$AR$1,REDUCA!$1:$1048576,$C18,0)*$D18,"-"))</f>
        <v>83.005691132250931</v>
      </c>
      <c r="BA18" s="15">
        <f>IF($B18="","",IFERROR(VLOOKUP(BA$4&amp;$B$1&amp;$AR$1,REDUCA!$1:$1048576,$C18,0)*$D18,"-"))</f>
        <v>83.513600128189722</v>
      </c>
      <c r="BB18" s="15">
        <f>IF($B18="","",IFERROR(VLOOKUP(BB$4&amp;$B$1&amp;$AR$1,REDUCA!$1:$1048576,$C18,0)*$D18,"-"))</f>
        <v>82.759145059112058</v>
      </c>
      <c r="BC18" s="15">
        <f>IF($B18="","",IFERROR(VLOOKUP(BC$4&amp;$B$1&amp;$AR$1,REDUCA!$1:$1048576,$C18,0)*$D18,"-"))</f>
        <v>82.713564647781254</v>
      </c>
      <c r="BE18" s="14"/>
      <c r="BF18" s="14" t="s">
        <v>188</v>
      </c>
      <c r="BG18" s="15">
        <f>IF($B18="","",IFERROR(VLOOKUP(BG$4&amp;$B$1&amp;$AR$1,REDUCA!$1:$1048576,$C18,0)*$D18,"-"))</f>
        <v>83.966236764602471</v>
      </c>
      <c r="BH18" s="15">
        <f>IF($B18="","",IFERROR(VLOOKUP(BH$4&amp;$B$1&amp;$AR$1,REDUCA!$1:$1048576,$C18,0)*$D18,"-"))</f>
        <v>81.437068336187252</v>
      </c>
      <c r="BI18" s="15">
        <f>IF($B18="","",IFERROR(VLOOKUP(BI$4&amp;$B$1&amp;$AR$1,REDUCA!$1:$1048576,$C18,0)*$D18,"-"))</f>
        <v>82.689950286732667</v>
      </c>
      <c r="BJ18" s="15">
        <f>IF($B18="","",IFERROR(VLOOKUP(BJ$4&amp;$B$1&amp;$AR$1,REDUCA!$1:$1048576,$C18,0)*$D18,"-"))</f>
        <v>81.873957532195845</v>
      </c>
      <c r="BK18" s="15">
        <f>IF($B18="","",IFERROR(VLOOKUP(BK$4&amp;$B$1&amp;$AR$1,REDUCA!$1:$1048576,$C18,0)*$D18,"-"))</f>
        <v>82.608709203367994</v>
      </c>
      <c r="BL18" s="15">
        <f>IF($B18="","",IFERROR(VLOOKUP(BL$4&amp;$B$1&amp;$AR$1,REDUCA!$1:$1048576,$C18,0)*$D18,"-"))</f>
        <v>81.216508308191109</v>
      </c>
      <c r="BM18" s="15">
        <f>IF($B18="","",IFERROR(VLOOKUP(BM$4&amp;$B$1&amp;$AR$1,REDUCA!$1:$1048576,$C18,0)*$D18,"-"))</f>
        <v>83.005691132250931</v>
      </c>
      <c r="BN18" s="15">
        <f>IF($B18="","",IFERROR(VLOOKUP(BN$4&amp;$B$1&amp;$AR$1,REDUCA!$1:$1048576,$C18,0)*$D18,"-"))</f>
        <v>83.513600128189722</v>
      </c>
      <c r="BO18" s="15">
        <f>IF($B18="","",IFERROR(VLOOKUP(BO$4&amp;$B$1&amp;$AR$1,REDUCA!$1:$1048576,$C18,0)*$D18,"-"))</f>
        <v>82.759145059112058</v>
      </c>
      <c r="BP18" s="15">
        <f>IF($B18="","",IFERROR(VLOOKUP(BP$4&amp;$B$1&amp;$AR$1,REDUCA!$1:$1048576,$C18,0)*$D18,"-"))</f>
        <v>82.713564647781254</v>
      </c>
    </row>
    <row r="19" spans="1:68" ht="25.5" customHeight="1">
      <c r="A19" s="4">
        <v>14</v>
      </c>
      <c r="B19" s="37" t="s">
        <v>107</v>
      </c>
      <c r="C19" s="41">
        <f>HLOOKUP($B19,REDUCA!$1:$2,2,0)</f>
        <v>47</v>
      </c>
      <c r="D19" s="41">
        <v>100</v>
      </c>
      <c r="E19" s="20"/>
      <c r="F19" s="20" t="s">
        <v>189</v>
      </c>
      <c r="G19" s="21">
        <f>IF($B19="","",IFERROR(VLOOKUP(G$4&amp;$B$1&amp;$E$1,REDUCA!$1:$1048576,$C19,0)*$D19,"-"))</f>
        <v>23.266733368916132</v>
      </c>
      <c r="H19" s="21">
        <f>IF($B19="","",IFERROR(VLOOKUP(H$4&amp;$B$1&amp;$E$1,REDUCA!$1:$1048576,$C19,0)*$D19,"-"))</f>
        <v>23.62561433953838</v>
      </c>
      <c r="I19" s="21">
        <f>IF($B19="","",IFERROR(VLOOKUP(I$4&amp;$B$1&amp;$E$1,REDUCA!$1:$1048576,$C19,0)*$D19,"-"))</f>
        <v>25.501954935824457</v>
      </c>
      <c r="J19" s="21">
        <f>IF($B19="","",IFERROR(VLOOKUP(J$4&amp;$B$1&amp;$E$1,REDUCA!$1:$1048576,$C19,0)*$D19,"-"))</f>
        <v>27.265636672126732</v>
      </c>
      <c r="K19" s="21">
        <f>IF($B19="","",IFERROR(VLOOKUP(K$4&amp;$B$1&amp;$E$1,REDUCA!$1:$1048576,$C19,0)*$D19,"-"))</f>
        <v>26.171722399523599</v>
      </c>
      <c r="L19" s="21">
        <f>IF($B19="","",IFERROR(VLOOKUP(L$4&amp;$B$1&amp;$E$1,REDUCA!$1:$1048576,$C19,0)*$D19,"-"))</f>
        <v>26.60427769821332</v>
      </c>
      <c r="M19" s="21">
        <f>IF($B19="","",IFERROR(VLOOKUP(M$4&amp;$B$1&amp;$E$1,REDUCA!$1:$1048576,$C19,0)*$D19,"-"))</f>
        <v>26.174714609709493</v>
      </c>
      <c r="N19" s="21">
        <f>IF($B19="","",IFERROR(VLOOKUP(N$4&amp;$B$1&amp;$E$1,REDUCA!$1:$1048576,$C19,0)*$D19,"-"))</f>
        <v>27.761231955815806</v>
      </c>
      <c r="O19" s="21">
        <f>IF($B19="","",IFERROR(VLOOKUP(O$4&amp;$B$1&amp;$E$1,REDUCA!$1:$1048576,$C19,0)*$D19,"-"))</f>
        <v>28.952484733995732</v>
      </c>
      <c r="P19" s="21">
        <f>IF($B19="","",IFERROR(VLOOKUP(P$4&amp;$B$1&amp;$E$1,REDUCA!$1:$1048576,$C19,0)*$D19,"-"))</f>
        <v>24.006283939630592</v>
      </c>
      <c r="Q19" s="52" t="s">
        <v>163</v>
      </c>
      <c r="R19" s="20"/>
      <c r="S19" s="20" t="s">
        <v>189</v>
      </c>
      <c r="T19" s="21">
        <f>IF($B19="","",IFERROR(VLOOKUP(T$4&amp;$B$1&amp;$R$1,REDUCA!$1:$1048576,$C19,0)*$D19,"-"))</f>
        <v>27.114821497706092</v>
      </c>
      <c r="U19" s="21">
        <f>IF($B19="","",IFERROR(VLOOKUP(U$4&amp;$B$1&amp;$R$1,REDUCA!$1:$1048576,$C19,0)*$D19,"-"))</f>
        <v>26.450706692657906</v>
      </c>
      <c r="V19" s="21">
        <f>IF($B19="","",IFERROR(VLOOKUP(V$4&amp;$B$1&amp;$R$1,REDUCA!$1:$1048576,$C19,0)*$D19,"-"))</f>
        <v>29.964555978946755</v>
      </c>
      <c r="W19" s="21">
        <f>IF($B19="","",IFERROR(VLOOKUP(W$4&amp;$B$1&amp;$R$1,REDUCA!$1:$1048576,$C19,0)*$D19,"-"))</f>
        <v>31.605798807376008</v>
      </c>
      <c r="X19" s="21">
        <f>IF($B19="","",IFERROR(VLOOKUP(X$4&amp;$B$1&amp;$R$1,REDUCA!$1:$1048576,$C19,0)*$D19,"-"))</f>
        <v>30.663661477880616</v>
      </c>
      <c r="Y19" s="21">
        <f>IF($B19="","",IFERROR(VLOOKUP(Y$4&amp;$B$1&amp;$R$1,REDUCA!$1:$1048576,$C19,0)*$D19,"-"))</f>
        <v>30.369120617778645</v>
      </c>
      <c r="Z19" s="21">
        <f>IF($B19="","",IFERROR(VLOOKUP(Z$4&amp;$B$1&amp;$R$1,REDUCA!$1:$1048576,$C19,0)*$D19,"-"))</f>
        <v>30.293423703929033</v>
      </c>
      <c r="AA19" s="21">
        <f>IF($B19="","",IFERROR(VLOOKUP(AA$4&amp;$B$1&amp;$R$1,REDUCA!$1:$1048576,$C19,0)*$D19,"-"))</f>
        <v>32.789620066625844</v>
      </c>
      <c r="AB19" s="21">
        <f>IF($B19="","",IFERROR(VLOOKUP(AB$4&amp;$B$1&amp;$R$1,REDUCA!$1:$1048576,$C19,0)*$D19,"-"))</f>
        <v>34.097680971959164</v>
      </c>
      <c r="AC19" s="21">
        <f>IF($B19="","",IFERROR(VLOOKUP(AC$4&amp;$B$1&amp;$R$1,REDUCA!$1:$1048576,$C19,0)*$D19,"-"))</f>
        <v>27.384664899118693</v>
      </c>
      <c r="AE19" s="20"/>
      <c r="AF19" s="20" t="s">
        <v>189</v>
      </c>
      <c r="AG19" s="21">
        <f>IF($B19="","",IFERROR(VLOOKUP(AG$4&amp;$B$1&amp;$AE$1,REDUCA!$1:$1048576,$C19,0)*$D19,"-"))</f>
        <v>30.382645626014902</v>
      </c>
      <c r="AH19" s="21">
        <f>IF($B19="","",IFERROR(VLOOKUP(AH$4&amp;$B$1&amp;$AE$1,REDUCA!$1:$1048576,$C19,0)*$D19,"-"))</f>
        <v>28.810680866463318</v>
      </c>
      <c r="AI19" s="21">
        <f>IF($B19="","",IFERROR(VLOOKUP(AI$4&amp;$B$1&amp;$AE$1,REDUCA!$1:$1048576,$C19,0)*$D19,"-"))</f>
        <v>31.101634421144158</v>
      </c>
      <c r="AJ19" s="21">
        <f>IF($B19="","",IFERROR(VLOOKUP(AJ$4&amp;$B$1&amp;$AE$1,REDUCA!$1:$1048576,$C19,0)*$D19,"-"))</f>
        <v>34.597726838226386</v>
      </c>
      <c r="AK19" s="21">
        <f>IF($B19="","",IFERROR(VLOOKUP(AK$4&amp;$B$1&amp;$AE$1,REDUCA!$1:$1048576,$C19,0)*$D19,"-"))</f>
        <v>34.480908242460636</v>
      </c>
      <c r="AL19" s="21">
        <f>IF($B19="","",IFERROR(VLOOKUP(AL$4&amp;$B$1&amp;$AE$1,REDUCA!$1:$1048576,$C19,0)*$D19,"-"))</f>
        <v>33.449018240358136</v>
      </c>
      <c r="AM19" s="21">
        <f>IF($B19="","",IFERROR(VLOOKUP(AM$4&amp;$B$1&amp;$AE$1,REDUCA!$1:$1048576,$C19,0)*$D19,"-"))</f>
        <v>33.106131846924249</v>
      </c>
      <c r="AN19" s="21">
        <f>IF($B19="","",IFERROR(VLOOKUP(AN$4&amp;$B$1&amp;$AE$1,REDUCA!$1:$1048576,$C19,0)*$D19,"-"))</f>
        <v>34.517051904999775</v>
      </c>
      <c r="AO19" s="21">
        <f>IF($B19="","",IFERROR(VLOOKUP(AO$4&amp;$B$1&amp;$AE$1,REDUCA!$1:$1048576,$C19,0)*$D19,"-"))</f>
        <v>36.844393753860494</v>
      </c>
      <c r="AP19" s="21">
        <f>IF($B19="","",IFERROR(VLOOKUP(AP$4&amp;$B$1&amp;$AE$1,REDUCA!$1:$1048576,$C19,0)*$D19,"-"))</f>
        <v>31.527782694140615</v>
      </c>
      <c r="AR19" s="20"/>
      <c r="AS19" s="20" t="s">
        <v>189</v>
      </c>
      <c r="AT19" s="21">
        <f>IF($B19="","",IFERROR(VLOOKUP(AT$4&amp;$B$1&amp;$AR$1,REDUCA!$1:$1048576,$C19,0)*$D19,"-"))</f>
        <v>12.918159660103498</v>
      </c>
      <c r="AU19" s="21">
        <f>IF($B19="","",IFERROR(VLOOKUP(AU$4&amp;$B$1&amp;$AR$1,REDUCA!$1:$1048576,$C19,0)*$D19,"-"))</f>
        <v>16.192880764068075</v>
      </c>
      <c r="AV19" s="21">
        <f>IF($B19="","",IFERROR(VLOOKUP(AV$4&amp;$B$1&amp;$AR$1,REDUCA!$1:$1048576,$C19,0)*$D19,"-"))</f>
        <v>14.871123933849335</v>
      </c>
      <c r="AW19" s="21">
        <f>IF($B19="","",IFERROR(VLOOKUP(AW$4&amp;$B$1&amp;$AR$1,REDUCA!$1:$1048576,$C19,0)*$D19,"-"))</f>
        <v>16.389255499957272</v>
      </c>
      <c r="AX19" s="21">
        <f>IF($B19="","",IFERROR(VLOOKUP(AX$4&amp;$B$1&amp;$AR$1,REDUCA!$1:$1048576,$C19,0)*$D19,"-"))</f>
        <v>15.217496326101898</v>
      </c>
      <c r="AY19" s="21">
        <f>IF($B19="","",IFERROR(VLOOKUP(AY$4&amp;$B$1&amp;$AR$1,REDUCA!$1:$1048576,$C19,0)*$D19,"-"))</f>
        <v>17.474541489491731</v>
      </c>
      <c r="AZ19" s="21">
        <f>IF($B19="","",IFERROR(VLOOKUP(AZ$4&amp;$B$1&amp;$AR$1,REDUCA!$1:$1048576,$C19,0)*$D19,"-"))</f>
        <v>15.7044573612447</v>
      </c>
      <c r="BA19" s="21">
        <f>IF($B19="","",IFERROR(VLOOKUP(BA$4&amp;$B$1&amp;$AR$1,REDUCA!$1:$1048576,$C19,0)*$D19,"-"))</f>
        <v>14.821268811173871</v>
      </c>
      <c r="BB19" s="21">
        <f>IF($B19="","",IFERROR(VLOOKUP(BB$4&amp;$B$1&amp;$AR$1,REDUCA!$1:$1048576,$C19,0)*$D19,"-"))</f>
        <v>15.979506525945242</v>
      </c>
      <c r="BC19" s="21">
        <f>IF($B19="","",IFERROR(VLOOKUP(BC$4&amp;$B$1&amp;$AR$1,REDUCA!$1:$1048576,$C19,0)*$D19,"-"))</f>
        <v>16.133441802934122</v>
      </c>
      <c r="BE19" s="20"/>
      <c r="BF19" s="20" t="s">
        <v>189</v>
      </c>
      <c r="BG19" s="21">
        <f>IF($B19="","",IFERROR(VLOOKUP(BG$4&amp;$B$1&amp;$AR$1,REDUCA!$1:$1048576,$C19,0)*$D19,"-"))</f>
        <v>12.918159660103498</v>
      </c>
      <c r="BH19" s="21">
        <f>IF($B19="","",IFERROR(VLOOKUP(BH$4&amp;$B$1&amp;$AR$1,REDUCA!$1:$1048576,$C19,0)*$D19,"-"))</f>
        <v>16.192880764068075</v>
      </c>
      <c r="BI19" s="21">
        <f>IF($B19="","",IFERROR(VLOOKUP(BI$4&amp;$B$1&amp;$AR$1,REDUCA!$1:$1048576,$C19,0)*$D19,"-"))</f>
        <v>14.871123933849335</v>
      </c>
      <c r="BJ19" s="21">
        <f>IF($B19="","",IFERROR(VLOOKUP(BJ$4&amp;$B$1&amp;$AR$1,REDUCA!$1:$1048576,$C19,0)*$D19,"-"))</f>
        <v>16.389255499957272</v>
      </c>
      <c r="BK19" s="21">
        <f>IF($B19="","",IFERROR(VLOOKUP(BK$4&amp;$B$1&amp;$AR$1,REDUCA!$1:$1048576,$C19,0)*$D19,"-"))</f>
        <v>15.217496326101898</v>
      </c>
      <c r="BL19" s="21">
        <f>IF($B19="","",IFERROR(VLOOKUP(BL$4&amp;$B$1&amp;$AR$1,REDUCA!$1:$1048576,$C19,0)*$D19,"-"))</f>
        <v>17.474541489491731</v>
      </c>
      <c r="BM19" s="21">
        <f>IF($B19="","",IFERROR(VLOOKUP(BM$4&amp;$B$1&amp;$AR$1,REDUCA!$1:$1048576,$C19,0)*$D19,"-"))</f>
        <v>15.7044573612447</v>
      </c>
      <c r="BN19" s="21">
        <f>IF($B19="","",IFERROR(VLOOKUP(BN$4&amp;$B$1&amp;$AR$1,REDUCA!$1:$1048576,$C19,0)*$D19,"-"))</f>
        <v>14.821268811173871</v>
      </c>
      <c r="BO19" s="21">
        <f>IF($B19="","",IFERROR(VLOOKUP(BO$4&amp;$B$1&amp;$AR$1,REDUCA!$1:$1048576,$C19,0)*$D19,"-"))</f>
        <v>15.979506525945242</v>
      </c>
      <c r="BP19" s="21">
        <f>IF($B19="","",IFERROR(VLOOKUP(BP$4&amp;$B$1&amp;$AR$1,REDUCA!$1:$1048576,$C19,0)*$D19,"-"))</f>
        <v>16.133441802934122</v>
      </c>
    </row>
    <row r="20" spans="1:68" ht="25.5" customHeight="1">
      <c r="A20" s="4">
        <v>15</v>
      </c>
      <c r="C20" s="41" t="e">
        <f>HLOOKUP($B20,REDUCA!$1:$2,2,0)</f>
        <v>#N/A</v>
      </c>
      <c r="D20" s="41">
        <v>100</v>
      </c>
      <c r="E20" s="11" t="s">
        <v>161</v>
      </c>
      <c r="F20" s="11"/>
      <c r="G20" s="12" t="str">
        <f>IF($B20="","",IFERROR(VLOOKUP(G$4&amp;$B$1&amp;$E$1,REDUCA!$1:$1048576,$C20,0)*$D20,"-"))</f>
        <v/>
      </c>
      <c r="H20" s="12" t="str">
        <f>IF($B20="","",IFERROR(VLOOKUP(H$4&amp;$B$1&amp;$E$1,REDUCA!$1:$1048576,$C20,0)*$D20,"-"))</f>
        <v/>
      </c>
      <c r="I20" s="12" t="str">
        <f>IF($B20="","",IFERROR(VLOOKUP(I$4&amp;$B$1&amp;$E$1,REDUCA!$1:$1048576,$C20,0)*$D20,"-"))</f>
        <v/>
      </c>
      <c r="J20" s="12" t="str">
        <f>IF($B20="","",IFERROR(VLOOKUP(J$4&amp;$B$1&amp;$E$1,REDUCA!$1:$1048576,$C20,0)*$D20,"-"))</f>
        <v/>
      </c>
      <c r="K20" s="12" t="str">
        <f>IF($B20="","",IFERROR(VLOOKUP(K$4&amp;$B$1&amp;$E$1,REDUCA!$1:$1048576,$C20,0)*$D20,"-"))</f>
        <v/>
      </c>
      <c r="L20" s="12" t="str">
        <f>IF($B20="","",IFERROR(VLOOKUP(L$4&amp;$B$1&amp;$E$1,REDUCA!$1:$1048576,$C20,0)*$D20,"-"))</f>
        <v/>
      </c>
      <c r="M20" s="13" t="str">
        <f>IF($B20="","",IFERROR(VLOOKUP(M$4&amp;$B$1&amp;$E$1,REDUCA!$1:$1048576,$C20,0)*$D20,"-"))</f>
        <v/>
      </c>
      <c r="N20" s="13" t="str">
        <f>IF($B20="","",IFERROR(VLOOKUP(N$4&amp;$B$1&amp;$E$1,REDUCA!$1:$1048576,$C20,0)*$D20,"-"))</f>
        <v/>
      </c>
      <c r="O20" s="13" t="str">
        <f>IF($B20="","",IFERROR(VLOOKUP(O$4&amp;$B$1&amp;$E$1,REDUCA!$1:$1048576,$C20,0)*$D20,"-"))</f>
        <v/>
      </c>
      <c r="P20" s="13" t="str">
        <f>IF($B20="","",IFERROR(VLOOKUP(P$4&amp;$B$1&amp;$E$1,REDUCA!$1:$1048576,$C20,0)*$D20,"-"))</f>
        <v/>
      </c>
      <c r="Q20" s="52" t="s">
        <v>163</v>
      </c>
      <c r="R20" s="11" t="s">
        <v>119</v>
      </c>
      <c r="S20" s="11"/>
      <c r="T20" s="12" t="str">
        <f>IF($B20="","",IFERROR(VLOOKUP(T$4&amp;$B$1&amp;$R$1,REDUCA!$1:$1048576,$C20,0)*$D20,"-"))</f>
        <v/>
      </c>
      <c r="U20" s="12" t="str">
        <f>IF($B20="","",IFERROR(VLOOKUP(U$4&amp;$B$1&amp;$R$1,REDUCA!$1:$1048576,$C20,0)*$D20,"-"))</f>
        <v/>
      </c>
      <c r="V20" s="12" t="str">
        <f>IF($B20="","",IFERROR(VLOOKUP(V$4&amp;$B$1&amp;$R$1,REDUCA!$1:$1048576,$C20,0)*$D20,"-"))</f>
        <v/>
      </c>
      <c r="W20" s="12" t="str">
        <f>IF($B20="","",IFERROR(VLOOKUP(W$4&amp;$B$1&amp;$R$1,REDUCA!$1:$1048576,$C20,0)*$D20,"-"))</f>
        <v/>
      </c>
      <c r="X20" s="12" t="str">
        <f>IF($B20="","",IFERROR(VLOOKUP(X$4&amp;$B$1&amp;$R$1,REDUCA!$1:$1048576,$C20,0)*$D20,"-"))</f>
        <v/>
      </c>
      <c r="Y20" s="12" t="str">
        <f>IF($B20="","",IFERROR(VLOOKUP(Y$4&amp;$B$1&amp;$R$1,REDUCA!$1:$1048576,$C20,0)*$D20,"-"))</f>
        <v/>
      </c>
      <c r="Z20" s="13" t="str">
        <f>IF($B20="","",IFERROR(VLOOKUP(Z$4&amp;$B$1&amp;$R$1,REDUCA!$1:$1048576,$C20,0)*$D20,"-"))</f>
        <v/>
      </c>
      <c r="AA20" s="13" t="str">
        <f>IF($B20="","",IFERROR(VLOOKUP(AA$4&amp;$B$1&amp;$R$1,REDUCA!$1:$1048576,$C20,0)*$D20,"-"))</f>
        <v/>
      </c>
      <c r="AB20" s="13" t="str">
        <f>IF($B20="","",IFERROR(VLOOKUP(AB$4&amp;$B$1&amp;$R$1,REDUCA!$1:$1048576,$C20,0)*$D20,"-"))</f>
        <v/>
      </c>
      <c r="AC20" s="13" t="str">
        <f>IF($B20="","",IFERROR(VLOOKUP(AC$4&amp;$B$1&amp;$R$1,REDUCA!$1:$1048576,$C20,0)*$D20,"-"))</f>
        <v/>
      </c>
      <c r="AE20" s="11" t="s">
        <v>119</v>
      </c>
      <c r="AF20" s="11"/>
      <c r="AG20" s="12" t="str">
        <f>IF($B20="","",IFERROR(VLOOKUP(AG$4&amp;$B$1&amp;$AE$1,REDUCA!$1:$1048576,$C20,0)*$D20,"-"))</f>
        <v/>
      </c>
      <c r="AH20" s="12" t="str">
        <f>IF($B20="","",IFERROR(VLOOKUP(AH$4&amp;$B$1&amp;$AE$1,REDUCA!$1:$1048576,$C20,0)*$D20,"-"))</f>
        <v/>
      </c>
      <c r="AI20" s="12" t="str">
        <f>IF($B20="","",IFERROR(VLOOKUP(AI$4&amp;$B$1&amp;$AE$1,REDUCA!$1:$1048576,$C20,0)*$D20,"-"))</f>
        <v/>
      </c>
      <c r="AJ20" s="12" t="str">
        <f>IF($B20="","",IFERROR(VLOOKUP(AJ$4&amp;$B$1&amp;$AE$1,REDUCA!$1:$1048576,$C20,0)*$D20,"-"))</f>
        <v/>
      </c>
      <c r="AK20" s="12" t="str">
        <f>IF($B20="","",IFERROR(VLOOKUP(AK$4&amp;$B$1&amp;$AE$1,REDUCA!$1:$1048576,$C20,0)*$D20,"-"))</f>
        <v/>
      </c>
      <c r="AL20" s="12" t="str">
        <f>IF($B20="","",IFERROR(VLOOKUP(AL$4&amp;$B$1&amp;$AE$1,REDUCA!$1:$1048576,$C20,0)*$D20,"-"))</f>
        <v/>
      </c>
      <c r="AM20" s="13" t="str">
        <f>IF($B20="","",IFERROR(VLOOKUP(AM$4&amp;$B$1&amp;$AE$1,REDUCA!$1:$1048576,$C20,0)*$D20,"-"))</f>
        <v/>
      </c>
      <c r="AN20" s="13" t="str">
        <f>IF($B20="","",IFERROR(VLOOKUP(AN$4&amp;$B$1&amp;$AE$1,REDUCA!$1:$1048576,$C20,0)*$D20,"-"))</f>
        <v/>
      </c>
      <c r="AO20" s="13" t="str">
        <f>IF($B20="","",IFERROR(VLOOKUP(AO$4&amp;$B$1&amp;$AE$1,REDUCA!$1:$1048576,$C20,0)*$D20,"-"))</f>
        <v/>
      </c>
      <c r="AP20" s="13" t="str">
        <f>IF($B20="","",IFERROR(VLOOKUP(AP$4&amp;$B$1&amp;$AE$1,REDUCA!$1:$1048576,$C20,0)*$D20,"-"))</f>
        <v/>
      </c>
      <c r="AR20" s="11" t="s">
        <v>119</v>
      </c>
      <c r="AS20" s="11"/>
      <c r="AT20" s="12" t="str">
        <f>IF($B20="","",IFERROR(VLOOKUP(AT$4&amp;$B$1&amp;$AR$1,REDUCA!$1:$1048576,$C20,0)*$D20,"-"))</f>
        <v/>
      </c>
      <c r="AU20" s="12" t="str">
        <f>IF($B20="","",IFERROR(VLOOKUP(AU$4&amp;$B$1&amp;$AR$1,REDUCA!$1:$1048576,$C20,0)*$D20,"-"))</f>
        <v/>
      </c>
      <c r="AV20" s="12" t="str">
        <f>IF($B20="","",IFERROR(VLOOKUP(AV$4&amp;$B$1&amp;$AR$1,REDUCA!$1:$1048576,$C20,0)*$D20,"-"))</f>
        <v/>
      </c>
      <c r="AW20" s="12" t="str">
        <f>IF($B20="","",IFERROR(VLOOKUP(AW$4&amp;$B$1&amp;$AR$1,REDUCA!$1:$1048576,$C20,0)*$D20,"-"))</f>
        <v/>
      </c>
      <c r="AX20" s="12" t="str">
        <f>IF($B20="","",IFERROR(VLOOKUP(AX$4&amp;$B$1&amp;$AR$1,REDUCA!$1:$1048576,$C20,0)*$D20,"-"))</f>
        <v/>
      </c>
      <c r="AY20" s="12" t="str">
        <f>IF($B20="","",IFERROR(VLOOKUP(AY$4&amp;$B$1&amp;$AR$1,REDUCA!$1:$1048576,$C20,0)*$D20,"-"))</f>
        <v/>
      </c>
      <c r="AZ20" s="13" t="str">
        <f>IF($B20="","",IFERROR(VLOOKUP(AZ$4&amp;$B$1&amp;$AR$1,REDUCA!$1:$1048576,$C20,0)*$D20,"-"))</f>
        <v/>
      </c>
      <c r="BA20" s="13" t="str">
        <f>IF($B20="","",IFERROR(VLOOKUP(BA$4&amp;$B$1&amp;$AR$1,REDUCA!$1:$1048576,$C20,0)*$D20,"-"))</f>
        <v/>
      </c>
      <c r="BB20" s="13" t="str">
        <f>IF($B20="","",IFERROR(VLOOKUP(BB$4&amp;$B$1&amp;$AR$1,REDUCA!$1:$1048576,$C20,0)*$D20,"-"))</f>
        <v/>
      </c>
      <c r="BC20" s="13" t="str">
        <f>IF($B20="","",IFERROR(VLOOKUP(BC$4&amp;$B$1&amp;$AR$1,REDUCA!$1:$1048576,$C20,0)*$D20,"-"))</f>
        <v/>
      </c>
      <c r="BE20" s="11" t="s">
        <v>119</v>
      </c>
      <c r="BF20" s="11"/>
      <c r="BG20" s="12" t="str">
        <f>IF($B20="","",IFERROR(VLOOKUP(BG$4&amp;$B$1&amp;$AR$1,REDUCA!$1:$1048576,$C20,0)*$D20,"-"))</f>
        <v/>
      </c>
      <c r="BH20" s="12" t="str">
        <f>IF($B20="","",IFERROR(VLOOKUP(BH$4&amp;$B$1&amp;$AR$1,REDUCA!$1:$1048576,$C20,0)*$D20,"-"))</f>
        <v/>
      </c>
      <c r="BI20" s="12" t="str">
        <f>IF($B20="","",IFERROR(VLOOKUP(BI$4&amp;$B$1&amp;$AR$1,REDUCA!$1:$1048576,$C20,0)*$D20,"-"))</f>
        <v/>
      </c>
      <c r="BJ20" s="12" t="str">
        <f>IF($B20="","",IFERROR(VLOOKUP(BJ$4&amp;$B$1&amp;$AR$1,REDUCA!$1:$1048576,$C20,0)*$D20,"-"))</f>
        <v/>
      </c>
      <c r="BK20" s="12" t="str">
        <f>IF($B20="","",IFERROR(VLOOKUP(BK$4&amp;$B$1&amp;$AR$1,REDUCA!$1:$1048576,$C20,0)*$D20,"-"))</f>
        <v/>
      </c>
      <c r="BL20" s="12" t="str">
        <f>IF($B20="","",IFERROR(VLOOKUP(BL$4&amp;$B$1&amp;$AR$1,REDUCA!$1:$1048576,$C20,0)*$D20,"-"))</f>
        <v/>
      </c>
      <c r="BM20" s="13" t="str">
        <f>IF($B20="","",IFERROR(VLOOKUP(BM$4&amp;$B$1&amp;$AR$1,REDUCA!$1:$1048576,$C20,0)*$D20,"-"))</f>
        <v/>
      </c>
      <c r="BN20" s="13" t="str">
        <f>IF($B20="","",IFERROR(VLOOKUP(BN$4&amp;$B$1&amp;$AR$1,REDUCA!$1:$1048576,$C20,0)*$D20,"-"))</f>
        <v/>
      </c>
      <c r="BO20" s="13" t="str">
        <f>IF($B20="","",IFERROR(VLOOKUP(BO$4&amp;$B$1&amp;$AR$1,REDUCA!$1:$1048576,$C20,0)*$D20,"-"))</f>
        <v/>
      </c>
      <c r="BP20" s="13" t="str">
        <f>IF($B20="","",IFERROR(VLOOKUP(BP$4&amp;$B$1&amp;$AR$1,REDUCA!$1:$1048576,$C20,0)*$D20,"-"))</f>
        <v/>
      </c>
    </row>
    <row r="21" spans="1:68" ht="25.5" customHeight="1">
      <c r="A21" s="4">
        <v>16</v>
      </c>
      <c r="B21" s="37" t="s">
        <v>31</v>
      </c>
      <c r="C21" s="41">
        <f>HLOOKUP($B21,REDUCA!$1:$2,2,0)</f>
        <v>71</v>
      </c>
      <c r="D21" s="41">
        <v>100</v>
      </c>
      <c r="E21" s="14"/>
      <c r="F21" s="14" t="s">
        <v>70</v>
      </c>
      <c r="G21" s="15">
        <f>IF($B21="","",IFERROR(VLOOKUP(G$4&amp;$B$1&amp;$E$1,REDUCA!$1:$1048576,$C21,0)*$D21,"-"))</f>
        <v>85.000826930322731</v>
      </c>
      <c r="H21" s="15">
        <f>IF($B21="","",IFERROR(VLOOKUP(H$4&amp;$B$1&amp;$E$1,REDUCA!$1:$1048576,$C21,0)*$D21,"-"))</f>
        <v>87.448147449797304</v>
      </c>
      <c r="I21" s="15">
        <f>IF($B21="","",IFERROR(VLOOKUP(I$4&amp;$B$1&amp;$E$1,REDUCA!$1:$1048576,$C21,0)*$D21,"-"))</f>
        <v>90.505654170588926</v>
      </c>
      <c r="J21" s="15">
        <f>IF($B21="","",IFERROR(VLOOKUP(J$4&amp;$B$1&amp;$E$1,REDUCA!$1:$1048576,$C21,0)*$D21,"-"))</f>
        <v>90.191300390003221</v>
      </c>
      <c r="K21" s="15">
        <f>IF($B21="","",IFERROR(VLOOKUP(K$4&amp;$B$1&amp;$E$1,REDUCA!$1:$1048576,$C21,0)*$D21,"-"))</f>
        <v>91.895926098258798</v>
      </c>
      <c r="L21" s="15">
        <f>IF($B21="","",IFERROR(VLOOKUP(L$4&amp;$B$1&amp;$E$1,REDUCA!$1:$1048576,$C21,0)*$D21,"-"))</f>
        <v>93.527275226275435</v>
      </c>
      <c r="M21" s="15">
        <f>IF($B21="","",IFERROR(VLOOKUP(M$4&amp;$B$1&amp;$E$1,REDUCA!$1:$1048576,$C21,0)*$D21,"-"))</f>
        <v>92.970212478590994</v>
      </c>
      <c r="N21" s="15">
        <f>IF($B21="","",IFERROR(VLOOKUP(N$4&amp;$B$1&amp;$E$1,REDUCA!$1:$1048576,$C21,0)*$D21,"-"))</f>
        <v>92.289075087384688</v>
      </c>
      <c r="O21" s="15">
        <f>IF($B21="","",IFERROR(VLOOKUP(O$4&amp;$B$1&amp;$E$1,REDUCA!$1:$1048576,$C21,0)*$D21,"-"))</f>
        <v>93.241701794027222</v>
      </c>
      <c r="P21" s="15">
        <f>IF($B21="","",IFERROR(VLOOKUP(P$4&amp;$B$1&amp;$E$1,REDUCA!$1:$1048576,$C21,0)*$D21,"-"))</f>
        <v>91.049373034118517</v>
      </c>
      <c r="Q21" s="52" t="s">
        <v>163</v>
      </c>
      <c r="R21" s="14"/>
      <c r="S21" s="14" t="s">
        <v>70</v>
      </c>
      <c r="T21" s="15">
        <f>IF($B21="","",IFERROR(VLOOKUP(T$4&amp;$B$1&amp;$R$1,REDUCA!$1:$1048576,$C21,0)*$D21,"-"))</f>
        <v>85.325796971913007</v>
      </c>
      <c r="U21" s="15">
        <f>IF($B21="","",IFERROR(VLOOKUP(U$4&amp;$B$1&amp;$R$1,REDUCA!$1:$1048576,$C21,0)*$D21,"-"))</f>
        <v>87.651139121476803</v>
      </c>
      <c r="V21" s="15">
        <f>IF($B21="","",IFERROR(VLOOKUP(V$4&amp;$B$1&amp;$R$1,REDUCA!$1:$1048576,$C21,0)*$D21,"-"))</f>
        <v>91.20163928329174</v>
      </c>
      <c r="W21" s="15">
        <f>IF($B21="","",IFERROR(VLOOKUP(W$4&amp;$B$1&amp;$R$1,REDUCA!$1:$1048576,$C21,0)*$D21,"-"))</f>
        <v>91.024738355372648</v>
      </c>
      <c r="X21" s="15">
        <f>IF($B21="","",IFERROR(VLOOKUP(X$4&amp;$B$1&amp;$R$1,REDUCA!$1:$1048576,$C21,0)*$D21,"-"))</f>
        <v>92.666084637530162</v>
      </c>
      <c r="Y21" s="15">
        <f>IF($B21="","",IFERROR(VLOOKUP(Y$4&amp;$B$1&amp;$R$1,REDUCA!$1:$1048576,$C21,0)*$D21,"-"))</f>
        <v>93.936149192962787</v>
      </c>
      <c r="Z21" s="15">
        <f>IF($B21="","",IFERROR(VLOOKUP(Z$4&amp;$B$1&amp;$R$1,REDUCA!$1:$1048576,$C21,0)*$D21,"-"))</f>
        <v>94.005954401229189</v>
      </c>
      <c r="AA21" s="15">
        <f>IF($B21="","",IFERROR(VLOOKUP(AA$4&amp;$B$1&amp;$R$1,REDUCA!$1:$1048576,$C21,0)*$D21,"-"))</f>
        <v>93.876020494748133</v>
      </c>
      <c r="AB21" s="15">
        <f>IF($B21="","",IFERROR(VLOOKUP(AB$4&amp;$B$1&amp;$R$1,REDUCA!$1:$1048576,$C21,0)*$D21,"-"))</f>
        <v>94.135247374657922</v>
      </c>
      <c r="AC21" s="15">
        <f>IF($B21="","",IFERROR(VLOOKUP(AC$4&amp;$B$1&amp;$R$1,REDUCA!$1:$1048576,$C21,0)*$D21,"-"))</f>
        <v>92.05122590644298</v>
      </c>
      <c r="AE21" s="14"/>
      <c r="AF21" s="14" t="s">
        <v>70</v>
      </c>
      <c r="AG21" s="15">
        <f>IF($B21="","",IFERROR(VLOOKUP(AG$4&amp;$B$1&amp;$AE$1,REDUCA!$1:$1048576,$C21,0)*$D21,"-"))</f>
        <v>88.536909571877914</v>
      </c>
      <c r="AH21" s="15">
        <f>IF($B21="","",IFERROR(VLOOKUP(AH$4&amp;$B$1&amp;$AE$1,REDUCA!$1:$1048576,$C21,0)*$D21,"-"))</f>
        <v>91.017923232278235</v>
      </c>
      <c r="AI21" s="15">
        <f>IF($B21="","",IFERROR(VLOOKUP(AI$4&amp;$B$1&amp;$AE$1,REDUCA!$1:$1048576,$C21,0)*$D21,"-"))</f>
        <v>93.492594114273459</v>
      </c>
      <c r="AJ21" s="15">
        <f>IF($B21="","",IFERROR(VLOOKUP(AJ$4&amp;$B$1&amp;$AE$1,REDUCA!$1:$1048576,$C21,0)*$D21,"-"))</f>
        <v>94.958783654771011</v>
      </c>
      <c r="AK21" s="15">
        <f>IF($B21="","",IFERROR(VLOOKUP(AK$4&amp;$B$1&amp;$AE$1,REDUCA!$1:$1048576,$C21,0)*$D21,"-"))</f>
        <v>95.453371240189767</v>
      </c>
      <c r="AL21" s="15">
        <f>IF($B21="","",IFERROR(VLOOKUP(AL$4&amp;$B$1&amp;$AE$1,REDUCA!$1:$1048576,$C21,0)*$D21,"-"))</f>
        <v>97.414079498227323</v>
      </c>
      <c r="AM21" s="15">
        <f>IF($B21="","",IFERROR(VLOOKUP(AM$4&amp;$B$1&amp;$AE$1,REDUCA!$1:$1048576,$C21,0)*$D21,"-"))</f>
        <v>98.174144023181967</v>
      </c>
      <c r="AN21" s="15">
        <f>IF($B21="","",IFERROR(VLOOKUP(AN$4&amp;$B$1&amp;$AE$1,REDUCA!$1:$1048576,$C21,0)*$D21,"-"))</f>
        <v>98.536468384585191</v>
      </c>
      <c r="AO21" s="15">
        <f>IF($B21="","",IFERROR(VLOOKUP(AO$4&amp;$B$1&amp;$AE$1,REDUCA!$1:$1048576,$C21,0)*$D21,"-"))</f>
        <v>97.915053059473209</v>
      </c>
      <c r="AP21" s="15">
        <f>IF($B21="","",IFERROR(VLOOKUP(AP$4&amp;$B$1&amp;$AE$1,REDUCA!$1:$1048576,$C21,0)*$D21,"-"))</f>
        <v>94.077612600981226</v>
      </c>
      <c r="AR21" s="14"/>
      <c r="AS21" s="14" t="s">
        <v>70</v>
      </c>
      <c r="AT21" s="15">
        <f>IF($B21="","",IFERROR(VLOOKUP(AT$4&amp;$B$1&amp;$AR$1,REDUCA!$1:$1048576,$C21,0)*$D21,"-"))</f>
        <v>84.101422862309846</v>
      </c>
      <c r="AU21" s="15">
        <f>IF($B21="","",IFERROR(VLOOKUP(AU$4&amp;$B$1&amp;$AR$1,REDUCA!$1:$1048576,$C21,0)*$D21,"-"))</f>
        <v>86.903522923613806</v>
      </c>
      <c r="AV21" s="15">
        <f>IF($B21="","",IFERROR(VLOOKUP(AV$4&amp;$B$1&amp;$AR$1,REDUCA!$1:$1048576,$C21,0)*$D21,"-"))</f>
        <v>88.710624858970746</v>
      </c>
      <c r="AW21" s="15">
        <f>IF($B21="","",IFERROR(VLOOKUP(AW$4&amp;$B$1&amp;$AR$1,REDUCA!$1:$1048576,$C21,0)*$D21,"-"))</f>
        <v>88.07099985464653</v>
      </c>
      <c r="AX21" s="15">
        <f>IF($B21="","",IFERROR(VLOOKUP(AX$4&amp;$B$1&amp;$AR$1,REDUCA!$1:$1048576,$C21,0)*$D21,"-"))</f>
        <v>89.935355641487988</v>
      </c>
      <c r="AY21" s="15">
        <f>IF($B21="","",IFERROR(VLOOKUP(AY$4&amp;$B$1&amp;$AR$1,REDUCA!$1:$1048576,$C21,0)*$D21,"-"))</f>
        <v>92.527252204251425</v>
      </c>
      <c r="AZ21" s="15">
        <f>IF($B21="","",IFERROR(VLOOKUP(AZ$4&amp;$B$1&amp;$AR$1,REDUCA!$1:$1048576,$C21,0)*$D21,"-"))</f>
        <v>90.36293006490358</v>
      </c>
      <c r="BA21" s="15">
        <f>IF($B21="","",IFERROR(VLOOKUP(BA$4&amp;$B$1&amp;$AR$1,REDUCA!$1:$1048576,$C21,0)*$D21,"-"))</f>
        <v>88.40436110362262</v>
      </c>
      <c r="BB21" s="15">
        <f>IF($B21="","",IFERROR(VLOOKUP(BB$4&amp;$B$1&amp;$AR$1,REDUCA!$1:$1048576,$C21,0)*$D21,"-"))</f>
        <v>90.938534480623659</v>
      </c>
      <c r="BC21" s="15">
        <f>IF($B21="","",IFERROR(VLOOKUP(BC$4&amp;$B$1&amp;$AR$1,REDUCA!$1:$1048576,$C21,0)*$D21,"-"))</f>
        <v>88.561646864780926</v>
      </c>
      <c r="BE21" s="14"/>
      <c r="BF21" s="14" t="s">
        <v>70</v>
      </c>
      <c r="BG21" s="15">
        <f>IF($B21="","",IFERROR(VLOOKUP(BG$4&amp;$B$1&amp;$AR$1,REDUCA!$1:$1048576,$C21,0)*$D21,"-"))</f>
        <v>84.101422862309846</v>
      </c>
      <c r="BH21" s="15">
        <f>IF($B21="","",IFERROR(VLOOKUP(BH$4&amp;$B$1&amp;$AR$1,REDUCA!$1:$1048576,$C21,0)*$D21,"-"))</f>
        <v>86.903522923613806</v>
      </c>
      <c r="BI21" s="15">
        <f>IF($B21="","",IFERROR(VLOOKUP(BI$4&amp;$B$1&amp;$AR$1,REDUCA!$1:$1048576,$C21,0)*$D21,"-"))</f>
        <v>88.710624858970746</v>
      </c>
      <c r="BJ21" s="15">
        <f>IF($B21="","",IFERROR(VLOOKUP(BJ$4&amp;$B$1&amp;$AR$1,REDUCA!$1:$1048576,$C21,0)*$D21,"-"))</f>
        <v>88.07099985464653</v>
      </c>
      <c r="BK21" s="15">
        <f>IF($B21="","",IFERROR(VLOOKUP(BK$4&amp;$B$1&amp;$AR$1,REDUCA!$1:$1048576,$C21,0)*$D21,"-"))</f>
        <v>89.935355641487988</v>
      </c>
      <c r="BL21" s="15">
        <f>IF($B21="","",IFERROR(VLOOKUP(BL$4&amp;$B$1&amp;$AR$1,REDUCA!$1:$1048576,$C21,0)*$D21,"-"))</f>
        <v>92.527252204251425</v>
      </c>
      <c r="BM21" s="15">
        <f>IF($B21="","",IFERROR(VLOOKUP(BM$4&amp;$B$1&amp;$AR$1,REDUCA!$1:$1048576,$C21,0)*$D21,"-"))</f>
        <v>90.36293006490358</v>
      </c>
      <c r="BN21" s="15">
        <f>IF($B21="","",IFERROR(VLOOKUP(BN$4&amp;$B$1&amp;$AR$1,REDUCA!$1:$1048576,$C21,0)*$D21,"-"))</f>
        <v>88.40436110362262</v>
      </c>
      <c r="BO21" s="15">
        <f>IF($B21="","",IFERROR(VLOOKUP(BO$4&amp;$B$1&amp;$AR$1,REDUCA!$1:$1048576,$C21,0)*$D21,"-"))</f>
        <v>90.938534480623659</v>
      </c>
      <c r="BP21" s="15">
        <f>IF($B21="","",IFERROR(VLOOKUP(BP$4&amp;$B$1&amp;$AR$1,REDUCA!$1:$1048576,$C21,0)*$D21,"-"))</f>
        <v>88.561646864780926</v>
      </c>
    </row>
    <row r="22" spans="1:68" ht="25.5" customHeight="1">
      <c r="A22" s="4">
        <v>17</v>
      </c>
      <c r="B22" s="37" t="s">
        <v>32</v>
      </c>
      <c r="C22" s="41">
        <f>HLOOKUP($B22,REDUCA!$1:$2,2,0)</f>
        <v>72</v>
      </c>
      <c r="D22" s="41">
        <v>100</v>
      </c>
      <c r="E22" s="14"/>
      <c r="F22" s="14" t="s">
        <v>71</v>
      </c>
      <c r="G22" s="15">
        <f>IF($B22="","",IFERROR(VLOOKUP(G$4&amp;$B$1&amp;$E$1,REDUCA!$1:$1048576,$C22,0)*$D22,"-"))</f>
        <v>121.43416427764318</v>
      </c>
      <c r="H22" s="15">
        <f>IF($B22="","",IFERROR(VLOOKUP(H$4&amp;$B$1&amp;$E$1,REDUCA!$1:$1048576,$C22,0)*$D22,"-"))</f>
        <v>120.80564348864549</v>
      </c>
      <c r="I22" s="15">
        <f>IF($B22="","",IFERROR(VLOOKUP(I$4&amp;$B$1&amp;$E$1,REDUCA!$1:$1048576,$C22,0)*$D22,"-"))</f>
        <v>123.21026380298173</v>
      </c>
      <c r="J22" s="15">
        <f>IF($B22="","",IFERROR(VLOOKUP(J$4&amp;$B$1&amp;$E$1,REDUCA!$1:$1048576,$C22,0)*$D22,"-"))</f>
        <v>119.93959910605865</v>
      </c>
      <c r="K22" s="15">
        <f>IF($B22="","",IFERROR(VLOOKUP(K$4&amp;$B$1&amp;$E$1,REDUCA!$1:$1048576,$C22,0)*$D22,"-"))</f>
        <v>122.27131962238809</v>
      </c>
      <c r="L22" s="15">
        <f>IF($B22="","",IFERROR(VLOOKUP(L$4&amp;$B$1&amp;$E$1,REDUCA!$1:$1048576,$C22,0)*$D22,"-"))</f>
        <v>121.57932942961025</v>
      </c>
      <c r="M22" s="15">
        <f>IF($B22="","",IFERROR(VLOOKUP(M$4&amp;$B$1&amp;$E$1,REDUCA!$1:$1048576,$C22,0)*$D22,"-"))</f>
        <v>118.9086828658088</v>
      </c>
      <c r="N22" s="15">
        <f>IF($B22="","",IFERROR(VLOOKUP(N$4&amp;$B$1&amp;$E$1,REDUCA!$1:$1048576,$C22,0)*$D22,"-"))</f>
        <v>116.50242974988234</v>
      </c>
      <c r="O22" s="15">
        <f>IF($B22="","",IFERROR(VLOOKUP(O$4&amp;$B$1&amp;$E$1,REDUCA!$1:$1048576,$C22,0)*$D22,"-"))</f>
        <v>121.37468536662995</v>
      </c>
      <c r="P22" s="15">
        <f>IF($B22="","",IFERROR(VLOOKUP(P$4&amp;$B$1&amp;$E$1,REDUCA!$1:$1048576,$C22,0)*$D22,"-"))</f>
        <v>122.86792347037623</v>
      </c>
      <c r="Q22" s="52" t="s">
        <v>163</v>
      </c>
      <c r="R22" s="14"/>
      <c r="S22" s="14" t="s">
        <v>71</v>
      </c>
      <c r="T22" s="15">
        <f>IF($B22="","",IFERROR(VLOOKUP(T$4&amp;$B$1&amp;$R$1,REDUCA!$1:$1048576,$C22,0)*$D22,"-"))</f>
        <v>119.92218470331224</v>
      </c>
      <c r="U22" s="15">
        <f>IF($B22="","",IFERROR(VLOOKUP(U$4&amp;$B$1&amp;$R$1,REDUCA!$1:$1048576,$C22,0)*$D22,"-"))</f>
        <v>119.95532934397765</v>
      </c>
      <c r="V22" s="15">
        <f>IF($B22="","",IFERROR(VLOOKUP(V$4&amp;$B$1&amp;$R$1,REDUCA!$1:$1048576,$C22,0)*$D22,"-"))</f>
        <v>122.67927343900776</v>
      </c>
      <c r="W22" s="15">
        <f>IF($B22="","",IFERROR(VLOOKUP(W$4&amp;$B$1&amp;$R$1,REDUCA!$1:$1048576,$C22,0)*$D22,"-"))</f>
        <v>119.1643104657837</v>
      </c>
      <c r="X22" s="15">
        <f>IF($B22="","",IFERROR(VLOOKUP(X$4&amp;$B$1&amp;$R$1,REDUCA!$1:$1048576,$C22,0)*$D22,"-"))</f>
        <v>120.81568788850727</v>
      </c>
      <c r="Y22" s="15">
        <f>IF($B22="","",IFERROR(VLOOKUP(Y$4&amp;$B$1&amp;$R$1,REDUCA!$1:$1048576,$C22,0)*$D22,"-"))</f>
        <v>119.83340691641236</v>
      </c>
      <c r="Z22" s="15">
        <f>IF($B22="","",IFERROR(VLOOKUP(Z$4&amp;$B$1&amp;$R$1,REDUCA!$1:$1048576,$C22,0)*$D22,"-"))</f>
        <v>118.037218289891</v>
      </c>
      <c r="AA22" s="15">
        <f>IF($B22="","",IFERROR(VLOOKUP(AA$4&amp;$B$1&amp;$R$1,REDUCA!$1:$1048576,$C22,0)*$D22,"-"))</f>
        <v>114.32501317956931</v>
      </c>
      <c r="AB22" s="15">
        <f>IF($B22="","",IFERROR(VLOOKUP(AB$4&amp;$B$1&amp;$R$1,REDUCA!$1:$1048576,$C22,0)*$D22,"-"))</f>
        <v>121.39323106227127</v>
      </c>
      <c r="AC22" s="15">
        <f>IF($B22="","",IFERROR(VLOOKUP(AC$4&amp;$B$1&amp;$R$1,REDUCA!$1:$1048576,$C22,0)*$D22,"-"))</f>
        <v>122.39501512887867</v>
      </c>
      <c r="AE22" s="14"/>
      <c r="AF22" s="14" t="s">
        <v>71</v>
      </c>
      <c r="AG22" s="15">
        <f>IF($B22="","",IFERROR(VLOOKUP(AG$4&amp;$B$1&amp;$AE$1,REDUCA!$1:$1048576,$C22,0)*$D22,"-"))</f>
        <v>116.8740129156995</v>
      </c>
      <c r="AH22" s="15">
        <f>IF($B22="","",IFERROR(VLOOKUP(AH$4&amp;$B$1&amp;$AE$1,REDUCA!$1:$1048576,$C22,0)*$D22,"-"))</f>
        <v>115.63264349954238</v>
      </c>
      <c r="AI22" s="15">
        <f>IF($B22="","",IFERROR(VLOOKUP(AI$4&amp;$B$1&amp;$AE$1,REDUCA!$1:$1048576,$C22,0)*$D22,"-"))</f>
        <v>115.0603599487051</v>
      </c>
      <c r="AJ22" s="15">
        <f>IF($B22="","",IFERROR(VLOOKUP(AJ$4&amp;$B$1&amp;$AE$1,REDUCA!$1:$1048576,$C22,0)*$D22,"-"))</f>
        <v>117.66972082341036</v>
      </c>
      <c r="AK22" s="15">
        <f>IF($B22="","",IFERROR(VLOOKUP(AK$4&amp;$B$1&amp;$AE$1,REDUCA!$1:$1048576,$C22,0)*$D22,"-"))</f>
        <v>117.93065878049728</v>
      </c>
      <c r="AL22" s="15">
        <f>IF($B22="","",IFERROR(VLOOKUP(AL$4&amp;$B$1&amp;$AE$1,REDUCA!$1:$1048576,$C22,0)*$D22,"-"))</f>
        <v>118.66548255641844</v>
      </c>
      <c r="AM22" s="15">
        <f>IF($B22="","",IFERROR(VLOOKUP(AM$4&amp;$B$1&amp;$AE$1,REDUCA!$1:$1048576,$C22,0)*$D22,"-"))</f>
        <v>116.1899551074723</v>
      </c>
      <c r="AN22" s="15">
        <f>IF($B22="","",IFERROR(VLOOKUP(AN$4&amp;$B$1&amp;$AE$1,REDUCA!$1:$1048576,$C22,0)*$D22,"-"))</f>
        <v>113.95964456755566</v>
      </c>
      <c r="AO22" s="15">
        <f>IF($B22="","",IFERROR(VLOOKUP(AO$4&amp;$B$1&amp;$AE$1,REDUCA!$1:$1048576,$C22,0)*$D22,"-"))</f>
        <v>118.80321675842036</v>
      </c>
      <c r="AP22" s="15">
        <f>IF($B22="","",IFERROR(VLOOKUP(AP$4&amp;$B$1&amp;$AE$1,REDUCA!$1:$1048576,$C22,0)*$D22,"-"))</f>
        <v>121.56063853075709</v>
      </c>
      <c r="AR22" s="14"/>
      <c r="AS22" s="14" t="s">
        <v>71</v>
      </c>
      <c r="AT22" s="15">
        <f>IF($B22="","",IFERROR(VLOOKUP(AT$4&amp;$B$1&amp;$AR$1,REDUCA!$1:$1048576,$C22,0)*$D22,"-"))</f>
        <v>125.5360344764222</v>
      </c>
      <c r="AU22" s="15">
        <f>IF($B22="","",IFERROR(VLOOKUP(AU$4&amp;$B$1&amp;$AR$1,REDUCA!$1:$1048576,$C22,0)*$D22,"-"))</f>
        <v>123.03596432699626</v>
      </c>
      <c r="AV22" s="15">
        <f>IF($B22="","",IFERROR(VLOOKUP(AV$4&amp;$B$1&amp;$AR$1,REDUCA!$1:$1048576,$C22,0)*$D22,"-"))</f>
        <v>124.47477033924832</v>
      </c>
      <c r="AW22" s="15">
        <f>IF($B22="","",IFERROR(VLOOKUP(AW$4&amp;$B$1&amp;$AR$1,REDUCA!$1:$1048576,$C22,0)*$D22,"-"))</f>
        <v>121.89215525303216</v>
      </c>
      <c r="AX22" s="15">
        <f>IF($B22="","",IFERROR(VLOOKUP(AX$4&amp;$B$1&amp;$AR$1,REDUCA!$1:$1048576,$C22,0)*$D22,"-"))</f>
        <v>125.89142170401182</v>
      </c>
      <c r="AY22" s="15">
        <f>IF($B22="","",IFERROR(VLOOKUP(AY$4&amp;$B$1&amp;$AR$1,REDUCA!$1:$1048576,$C22,0)*$D22,"-"))</f>
        <v>125.74160946959813</v>
      </c>
      <c r="AZ22" s="15">
        <f>IF($B22="","",IFERROR(VLOOKUP(AZ$4&amp;$B$1&amp;$AR$1,REDUCA!$1:$1048576,$C22,0)*$D22,"-"))</f>
        <v>121.10398199653616</v>
      </c>
      <c r="BA22" s="15">
        <f>IF($B22="","",IFERROR(VLOOKUP(BA$4&amp;$B$1&amp;$AR$1,REDUCA!$1:$1048576,$C22,0)*$D22,"-"))</f>
        <v>122.17073234229778</v>
      </c>
      <c r="BB22" s="15">
        <f>IF($B22="","",IFERROR(VLOOKUP(BB$4&amp;$B$1&amp;$AR$1,REDUCA!$1:$1048576,$C22,0)*$D22,"-"))</f>
        <v>121.32875578557754</v>
      </c>
      <c r="BC22" s="15">
        <f>IF($B22="","",IFERROR(VLOOKUP(BC$4&amp;$B$1&amp;$AR$1,REDUCA!$1:$1048576,$C22,0)*$D22,"-"))</f>
        <v>123.9855933887192</v>
      </c>
      <c r="BE22" s="14"/>
      <c r="BF22" s="14" t="s">
        <v>71</v>
      </c>
      <c r="BG22" s="15">
        <f>IF($B22="","",IFERROR(VLOOKUP(BG$4&amp;$B$1&amp;$AR$1,REDUCA!$1:$1048576,$C22,0)*$D22,"-"))</f>
        <v>125.5360344764222</v>
      </c>
      <c r="BH22" s="15">
        <f>IF($B22="","",IFERROR(VLOOKUP(BH$4&amp;$B$1&amp;$AR$1,REDUCA!$1:$1048576,$C22,0)*$D22,"-"))</f>
        <v>123.03596432699626</v>
      </c>
      <c r="BI22" s="15">
        <f>IF($B22="","",IFERROR(VLOOKUP(BI$4&amp;$B$1&amp;$AR$1,REDUCA!$1:$1048576,$C22,0)*$D22,"-"))</f>
        <v>124.47477033924832</v>
      </c>
      <c r="BJ22" s="15">
        <f>IF($B22="","",IFERROR(VLOOKUP(BJ$4&amp;$B$1&amp;$AR$1,REDUCA!$1:$1048576,$C22,0)*$D22,"-"))</f>
        <v>121.89215525303216</v>
      </c>
      <c r="BK22" s="15">
        <f>IF($B22="","",IFERROR(VLOOKUP(BK$4&amp;$B$1&amp;$AR$1,REDUCA!$1:$1048576,$C22,0)*$D22,"-"))</f>
        <v>125.89142170401182</v>
      </c>
      <c r="BL22" s="15">
        <f>IF($B22="","",IFERROR(VLOOKUP(BL$4&amp;$B$1&amp;$AR$1,REDUCA!$1:$1048576,$C22,0)*$D22,"-"))</f>
        <v>125.74160946959813</v>
      </c>
      <c r="BM22" s="15">
        <f>IF($B22="","",IFERROR(VLOOKUP(BM$4&amp;$B$1&amp;$AR$1,REDUCA!$1:$1048576,$C22,0)*$D22,"-"))</f>
        <v>121.10398199653616</v>
      </c>
      <c r="BN22" s="15">
        <f>IF($B22="","",IFERROR(VLOOKUP(BN$4&amp;$B$1&amp;$AR$1,REDUCA!$1:$1048576,$C22,0)*$D22,"-"))</f>
        <v>122.17073234229778</v>
      </c>
      <c r="BO22" s="15">
        <f>IF($B22="","",IFERROR(VLOOKUP(BO$4&amp;$B$1&amp;$AR$1,REDUCA!$1:$1048576,$C22,0)*$D22,"-"))</f>
        <v>121.32875578557754</v>
      </c>
      <c r="BP22" s="15">
        <f>IF($B22="","",IFERROR(VLOOKUP(BP$4&amp;$B$1&amp;$AR$1,REDUCA!$1:$1048576,$C22,0)*$D22,"-"))</f>
        <v>123.9855933887192</v>
      </c>
    </row>
    <row r="23" spans="1:68" ht="25.5" customHeight="1">
      <c r="A23" s="4">
        <v>18</v>
      </c>
      <c r="B23" s="37" t="s">
        <v>33</v>
      </c>
      <c r="C23" s="41">
        <f>HLOOKUP($B23,REDUCA!$1:$2,2,0)</f>
        <v>73</v>
      </c>
      <c r="D23" s="41">
        <v>100</v>
      </c>
      <c r="E23" s="14"/>
      <c r="F23" s="14" t="s">
        <v>72</v>
      </c>
      <c r="G23" s="15">
        <f>IF($B23="","",IFERROR(VLOOKUP(G$4&amp;$B$1&amp;$E$1,REDUCA!$1:$1048576,$C23,0)*$D23,"-"))</f>
        <v>96.078762862058142</v>
      </c>
      <c r="H23" s="15">
        <f>IF($B23="","",IFERROR(VLOOKUP(H$4&amp;$B$1&amp;$E$1,REDUCA!$1:$1048576,$C23,0)*$D23,"-"))</f>
        <v>97.869891076246631</v>
      </c>
      <c r="I23" s="15">
        <f>IF($B23="","",IFERROR(VLOOKUP(I$4&amp;$B$1&amp;$E$1,REDUCA!$1:$1048576,$C23,0)*$D23,"-"))</f>
        <v>104.1836779369753</v>
      </c>
      <c r="J23" s="15">
        <f>IF($B23="","",IFERROR(VLOOKUP(J$4&amp;$B$1&amp;$E$1,REDUCA!$1:$1048576,$C23,0)*$D23,"-"))</f>
        <v>105.94272489494838</v>
      </c>
      <c r="K23" s="15">
        <f>IF($B23="","",IFERROR(VLOOKUP(K$4&amp;$B$1&amp;$E$1,REDUCA!$1:$1048576,$C23,0)*$D23,"-"))</f>
        <v>101.47855283066281</v>
      </c>
      <c r="L23" s="15">
        <f>IF($B23="","",IFERROR(VLOOKUP(L$4&amp;$B$1&amp;$E$1,REDUCA!$1:$1048576,$C23,0)*$D23,"-"))</f>
        <v>104.68957792863051</v>
      </c>
      <c r="M23" s="15">
        <f>IF($B23="","",IFERROR(VLOOKUP(M$4&amp;$B$1&amp;$E$1,REDUCA!$1:$1048576,$C23,0)*$D23,"-"))</f>
        <v>109.33186684022915</v>
      </c>
      <c r="N23" s="15">
        <f>IF($B23="","",IFERROR(VLOOKUP(N$4&amp;$B$1&amp;$E$1,REDUCA!$1:$1048576,$C23,0)*$D23,"-"))</f>
        <v>109.65092717885985</v>
      </c>
      <c r="O23" s="15">
        <f>IF($B23="","",IFERROR(VLOOKUP(O$4&amp;$B$1&amp;$E$1,REDUCA!$1:$1048576,$C23,0)*$D23,"-"))</f>
        <v>92.23309064636247</v>
      </c>
      <c r="P23" s="15">
        <f>IF($B23="","",IFERROR(VLOOKUP(P$4&amp;$B$1&amp;$E$1,REDUCA!$1:$1048576,$C23,0)*$D23,"-"))</f>
        <v>84.853911289832709</v>
      </c>
      <c r="Q23" s="52" t="s">
        <v>163</v>
      </c>
      <c r="R23" s="14"/>
      <c r="S23" s="14" t="s">
        <v>72</v>
      </c>
      <c r="T23" s="15">
        <f>IF($B23="","",IFERROR(VLOOKUP(T$4&amp;$B$1&amp;$R$1,REDUCA!$1:$1048576,$C23,0)*$D23,"-"))</f>
        <v>98.58846003528393</v>
      </c>
      <c r="U23" s="15">
        <f>IF($B23="","",IFERROR(VLOOKUP(U$4&amp;$B$1&amp;$R$1,REDUCA!$1:$1048576,$C23,0)*$D23,"-"))</f>
        <v>99.997968827034541</v>
      </c>
      <c r="V23" s="15">
        <f>IF($B23="","",IFERROR(VLOOKUP(V$4&amp;$B$1&amp;$R$1,REDUCA!$1:$1048576,$C23,0)*$D23,"-"))</f>
        <v>106.92233500376727</v>
      </c>
      <c r="W23" s="15">
        <f>IF($B23="","",IFERROR(VLOOKUP(W$4&amp;$B$1&amp;$R$1,REDUCA!$1:$1048576,$C23,0)*$D23,"-"))</f>
        <v>109.14660021140182</v>
      </c>
      <c r="X23" s="15">
        <f>IF($B23="","",IFERROR(VLOOKUP(X$4&amp;$B$1&amp;$R$1,REDUCA!$1:$1048576,$C23,0)*$D23,"-"))</f>
        <v>107.08087098001502</v>
      </c>
      <c r="Y23" s="15">
        <f>IF($B23="","",IFERROR(VLOOKUP(Y$4&amp;$B$1&amp;$R$1,REDUCA!$1:$1048576,$C23,0)*$D23,"-"))</f>
        <v>107.96386299959974</v>
      </c>
      <c r="Z23" s="15">
        <f>IF($B23="","",IFERROR(VLOOKUP(Z$4&amp;$B$1&amp;$R$1,REDUCA!$1:$1048576,$C23,0)*$D23,"-"))</f>
        <v>111.23371556194526</v>
      </c>
      <c r="AA23" s="15">
        <f>IF($B23="","",IFERROR(VLOOKUP(AA$4&amp;$B$1&amp;$R$1,REDUCA!$1:$1048576,$C23,0)*$D23,"-"))</f>
        <v>116.14573315381162</v>
      </c>
      <c r="AB23" s="15">
        <f>IF($B23="","",IFERROR(VLOOKUP(AB$4&amp;$B$1&amp;$R$1,REDUCA!$1:$1048576,$C23,0)*$D23,"-"))</f>
        <v>93.400995877437737</v>
      </c>
      <c r="AC23" s="15">
        <f>IF($B23="","",IFERROR(VLOOKUP(AC$4&amp;$B$1&amp;$R$1,REDUCA!$1:$1048576,$C23,0)*$D23,"-"))</f>
        <v>91.164519679316768</v>
      </c>
      <c r="AE23" s="14"/>
      <c r="AF23" s="14" t="s">
        <v>72</v>
      </c>
      <c r="AG23" s="15">
        <f>IF($B23="","",IFERROR(VLOOKUP(AG$4&amp;$B$1&amp;$AE$1,REDUCA!$1:$1048576,$C23,0)*$D23,"-"))</f>
        <v>109.55691975844324</v>
      </c>
      <c r="AH23" s="15">
        <f>IF($B23="","",IFERROR(VLOOKUP(AH$4&amp;$B$1&amp;$AE$1,REDUCA!$1:$1048576,$C23,0)*$D23,"-"))</f>
        <v>106.56846346841024</v>
      </c>
      <c r="AI23" s="15">
        <f>IF($B23="","",IFERROR(VLOOKUP(AI$4&amp;$B$1&amp;$AE$1,REDUCA!$1:$1048576,$C23,0)*$D23,"-"))</f>
        <v>119.02257607490452</v>
      </c>
      <c r="AJ23" s="15">
        <f>IF($B23="","",IFERROR(VLOOKUP(AJ$4&amp;$B$1&amp;$AE$1,REDUCA!$1:$1048576,$C23,0)*$D23,"-"))</f>
        <v>113.96783508308953</v>
      </c>
      <c r="AK23" s="15">
        <f>IF($B23="","",IFERROR(VLOOKUP(AK$4&amp;$B$1&amp;$AE$1,REDUCA!$1:$1048576,$C23,0)*$D23,"-"))</f>
        <v>114.48584110963236</v>
      </c>
      <c r="AL23" s="15">
        <f>IF($B23="","",IFERROR(VLOOKUP(AL$4&amp;$B$1&amp;$AE$1,REDUCA!$1:$1048576,$C23,0)*$D23,"-"))</f>
        <v>104.78936948080701</v>
      </c>
      <c r="AM23" s="15">
        <f>IF($B23="","",IFERROR(VLOOKUP(AM$4&amp;$B$1&amp;$AE$1,REDUCA!$1:$1048576,$C23,0)*$D23,"-"))</f>
        <v>120.04881986622588</v>
      </c>
      <c r="AN23" s="15">
        <f>IF($B23="","",IFERROR(VLOOKUP(AN$4&amp;$B$1&amp;$AE$1,REDUCA!$1:$1048576,$C23,0)*$D23,"-"))</f>
        <v>119.46557409160654</v>
      </c>
      <c r="AO23" s="15">
        <f>IF($B23="","",IFERROR(VLOOKUP(AO$4&amp;$B$1&amp;$AE$1,REDUCA!$1:$1048576,$C23,0)*$D23,"-"))</f>
        <v>97.597311935191868</v>
      </c>
      <c r="AP23" s="15">
        <f>IF($B23="","",IFERROR(VLOOKUP(AP$4&amp;$B$1&amp;$AE$1,REDUCA!$1:$1048576,$C23,0)*$D23,"-"))</f>
        <v>93.336975813704086</v>
      </c>
      <c r="AR23" s="14"/>
      <c r="AS23" s="14" t="s">
        <v>72</v>
      </c>
      <c r="AT23" s="15">
        <f>IF($B23="","",IFERROR(VLOOKUP(AT$4&amp;$B$1&amp;$AR$1,REDUCA!$1:$1048576,$C23,0)*$D23,"-"))</f>
        <v>88.914954177223109</v>
      </c>
      <c r="AU23" s="15">
        <f>IF($B23="","",IFERROR(VLOOKUP(AU$4&amp;$B$1&amp;$AR$1,REDUCA!$1:$1048576,$C23,0)*$D23,"-"))</f>
        <v>92.35473713427065</v>
      </c>
      <c r="AV23" s="15">
        <f>IF($B23="","",IFERROR(VLOOKUP(AV$4&amp;$B$1&amp;$AR$1,REDUCA!$1:$1048576,$C23,0)*$D23,"-"))</f>
        <v>96.426492719273867</v>
      </c>
      <c r="AW23" s="15">
        <f>IF($B23="","",IFERROR(VLOOKUP(AW$4&amp;$B$1&amp;$AR$1,REDUCA!$1:$1048576,$C23,0)*$D23,"-"))</f>
        <v>98.225726272166796</v>
      </c>
      <c r="AX23" s="15">
        <f>IF($B23="","",IFERROR(VLOOKUP(AX$4&amp;$B$1&amp;$AR$1,REDUCA!$1:$1048576,$C23,0)*$D23,"-"))</f>
        <v>88.462204769879307</v>
      </c>
      <c r="AY23" s="15">
        <f>IF($B23="","",IFERROR(VLOOKUP(AY$4&amp;$B$1&amp;$AR$1,REDUCA!$1:$1048576,$C23,0)*$D23,"-"))</f>
        <v>97.003860934766749</v>
      </c>
      <c r="AZ23" s="15">
        <f>IF($B23="","",IFERROR(VLOOKUP(AZ$4&amp;$B$1&amp;$AR$1,REDUCA!$1:$1048576,$C23,0)*$D23,"-"))</f>
        <v>104.5743463502351</v>
      </c>
      <c r="BA23" s="15">
        <f>IF($B23="","",IFERROR(VLOOKUP(BA$4&amp;$B$1&amp;$AR$1,REDUCA!$1:$1048576,$C23,0)*$D23,"-"))</f>
        <v>94.712271824436726</v>
      </c>
      <c r="BB23" s="15">
        <f>IF($B23="","",IFERROR(VLOOKUP(BB$4&amp;$B$1&amp;$AR$1,REDUCA!$1:$1048576,$C23,0)*$D23,"-"))</f>
        <v>89.09219615788318</v>
      </c>
      <c r="BC23" s="15">
        <f>IF($B23="","",IFERROR(VLOOKUP(BC$4&amp;$B$1&amp;$AR$1,REDUCA!$1:$1048576,$C23,0)*$D23,"-"))</f>
        <v>70.217716537020678</v>
      </c>
      <c r="BE23" s="14"/>
      <c r="BF23" s="14" t="s">
        <v>72</v>
      </c>
      <c r="BG23" s="15">
        <f>IF($B23="","",IFERROR(VLOOKUP(BG$4&amp;$B$1&amp;$AR$1,REDUCA!$1:$1048576,$C23,0)*$D23,"-"))</f>
        <v>88.914954177223109</v>
      </c>
      <c r="BH23" s="15">
        <f>IF($B23="","",IFERROR(VLOOKUP(BH$4&amp;$B$1&amp;$AR$1,REDUCA!$1:$1048576,$C23,0)*$D23,"-"))</f>
        <v>92.35473713427065</v>
      </c>
      <c r="BI23" s="15">
        <f>IF($B23="","",IFERROR(VLOOKUP(BI$4&amp;$B$1&amp;$AR$1,REDUCA!$1:$1048576,$C23,0)*$D23,"-"))</f>
        <v>96.426492719273867</v>
      </c>
      <c r="BJ23" s="15">
        <f>IF($B23="","",IFERROR(VLOOKUP(BJ$4&amp;$B$1&amp;$AR$1,REDUCA!$1:$1048576,$C23,0)*$D23,"-"))</f>
        <v>98.225726272166796</v>
      </c>
      <c r="BK23" s="15">
        <f>IF($B23="","",IFERROR(VLOOKUP(BK$4&amp;$B$1&amp;$AR$1,REDUCA!$1:$1048576,$C23,0)*$D23,"-"))</f>
        <v>88.462204769879307</v>
      </c>
      <c r="BL23" s="15">
        <f>IF($B23="","",IFERROR(VLOOKUP(BL$4&amp;$B$1&amp;$AR$1,REDUCA!$1:$1048576,$C23,0)*$D23,"-"))</f>
        <v>97.003860934766749</v>
      </c>
      <c r="BM23" s="15">
        <f>IF($B23="","",IFERROR(VLOOKUP(BM$4&amp;$B$1&amp;$AR$1,REDUCA!$1:$1048576,$C23,0)*$D23,"-"))</f>
        <v>104.5743463502351</v>
      </c>
      <c r="BN23" s="15">
        <f>IF($B23="","",IFERROR(VLOOKUP(BN$4&amp;$B$1&amp;$AR$1,REDUCA!$1:$1048576,$C23,0)*$D23,"-"))</f>
        <v>94.712271824436726</v>
      </c>
      <c r="BO23" s="15">
        <f>IF($B23="","",IFERROR(VLOOKUP(BO$4&amp;$B$1&amp;$AR$1,REDUCA!$1:$1048576,$C23,0)*$D23,"-"))</f>
        <v>89.09219615788318</v>
      </c>
      <c r="BP23" s="15">
        <f>IF($B23="","",IFERROR(VLOOKUP(BP$4&amp;$B$1&amp;$AR$1,REDUCA!$1:$1048576,$C23,0)*$D23,"-"))</f>
        <v>70.217716537020678</v>
      </c>
    </row>
    <row r="24" spans="1:68" ht="25.5" customHeight="1">
      <c r="A24" s="4">
        <v>19</v>
      </c>
      <c r="B24" s="37" t="s">
        <v>34</v>
      </c>
      <c r="C24" s="41">
        <f>HLOOKUP($B24,REDUCA!$1:$2,2,0)</f>
        <v>74</v>
      </c>
      <c r="D24" s="41">
        <v>100</v>
      </c>
      <c r="E24" s="14"/>
      <c r="F24" s="14" t="s">
        <v>73</v>
      </c>
      <c r="G24" s="15">
        <f>IF($B24="","",IFERROR(VLOOKUP(G$4&amp;$B$1&amp;$E$1,REDUCA!$1:$1048576,$C24,0)*$D24,"-"))</f>
        <v>27.638094287090446</v>
      </c>
      <c r="H24" s="15">
        <f>IF($B24="","",IFERROR(VLOOKUP(H$4&amp;$B$1&amp;$E$1,REDUCA!$1:$1048576,$C24,0)*$D24,"-"))</f>
        <v>32.397784910369779</v>
      </c>
      <c r="I24" s="15">
        <f>IF($B24="","",IFERROR(VLOOKUP(I$4&amp;$B$1&amp;$E$1,REDUCA!$1:$1048576,$C24,0)*$D24,"-"))</f>
        <v>36.55502762590212</v>
      </c>
      <c r="J24" s="15">
        <f>IF($B24="","",IFERROR(VLOOKUP(J$4&amp;$B$1&amp;$E$1,REDUCA!$1:$1048576,$C24,0)*$D24,"-"))</f>
        <v>35.916085300084113</v>
      </c>
      <c r="K24" s="15">
        <f>IF($B24="","",IFERROR(VLOOKUP(K$4&amp;$B$1&amp;$E$1,REDUCA!$1:$1048576,$C24,0)*$D24,"-"))</f>
        <v>39.221309483303358</v>
      </c>
      <c r="L24" s="15">
        <f>IF($B24="","",IFERROR(VLOOKUP(L$4&amp;$B$1&amp;$E$1,REDUCA!$1:$1048576,$C24,0)*$D24,"-"))</f>
        <v>44.995224053503158</v>
      </c>
      <c r="M24" s="15">
        <f>IF($B24="","",IFERROR(VLOOKUP(M$4&amp;$B$1&amp;$E$1,REDUCA!$1:$1048576,$C24,0)*$D24,"-"))</f>
        <v>41.825998179833427</v>
      </c>
      <c r="N24" s="15">
        <f>IF($B24="","",IFERROR(VLOOKUP(N$4&amp;$B$1&amp;$E$1,REDUCA!$1:$1048576,$C24,0)*$D24,"-"))</f>
        <v>44.699264699986365</v>
      </c>
      <c r="O24" s="15">
        <f>IF($B24="","",IFERROR(VLOOKUP(O$4&amp;$B$1&amp;$E$1,REDUCA!$1:$1048576,$C24,0)*$D24,"-"))</f>
        <v>47.498037379084018</v>
      </c>
      <c r="P24" s="15">
        <f>IF($B24="","",IFERROR(VLOOKUP(P$4&amp;$B$1&amp;$E$1,REDUCA!$1:$1048576,$C24,0)*$D24,"-"))</f>
        <v>42.172129948202993</v>
      </c>
      <c r="Q24" s="52" t="s">
        <v>163</v>
      </c>
      <c r="R24" s="14"/>
      <c r="S24" s="14" t="s">
        <v>73</v>
      </c>
      <c r="T24" s="15">
        <f>IF($B24="","",IFERROR(VLOOKUP(T$4&amp;$B$1&amp;$R$1,REDUCA!$1:$1048576,$C24,0)*$D24,"-"))</f>
        <v>29.73893201271461</v>
      </c>
      <c r="U24" s="15">
        <f>IF($B24="","",IFERROR(VLOOKUP(U$4&amp;$B$1&amp;$R$1,REDUCA!$1:$1048576,$C24,0)*$D24,"-"))</f>
        <v>34.184872248506835</v>
      </c>
      <c r="V24" s="15">
        <f>IF($B24="","",IFERROR(VLOOKUP(V$4&amp;$B$1&amp;$R$1,REDUCA!$1:$1048576,$C24,0)*$D24,"-"))</f>
        <v>39.571801490968966</v>
      </c>
      <c r="W24" s="15">
        <f>IF($B24="","",IFERROR(VLOOKUP(W$4&amp;$B$1&amp;$R$1,REDUCA!$1:$1048576,$C24,0)*$D24,"-"))</f>
        <v>38.829193005430561</v>
      </c>
      <c r="X24" s="15">
        <f>IF($B24="","",IFERROR(VLOOKUP(X$4&amp;$B$1&amp;$R$1,REDUCA!$1:$1048576,$C24,0)*$D24,"-"))</f>
        <v>42.405140107316242</v>
      </c>
      <c r="Y24" s="15">
        <f>IF($B24="","",IFERROR(VLOOKUP(Y$4&amp;$B$1&amp;$R$1,REDUCA!$1:$1048576,$C24,0)*$D24,"-"))</f>
        <v>48.169051099329522</v>
      </c>
      <c r="Z24" s="15">
        <f>IF($B24="","",IFERROR(VLOOKUP(Z$4&amp;$B$1&amp;$R$1,REDUCA!$1:$1048576,$C24,0)*$D24,"-"))</f>
        <v>45.45735947243282</v>
      </c>
      <c r="AA24" s="15">
        <f>IF($B24="","",IFERROR(VLOOKUP(AA$4&amp;$B$1&amp;$R$1,REDUCA!$1:$1048576,$C24,0)*$D24,"-"))</f>
        <v>48.222154827384969</v>
      </c>
      <c r="AB24" s="15">
        <f>IF($B24="","",IFERROR(VLOOKUP(AB$4&amp;$B$1&amp;$R$1,REDUCA!$1:$1048576,$C24,0)*$D24,"-"))</f>
        <v>50.654340687294763</v>
      </c>
      <c r="AC24" s="15">
        <f>IF($B24="","",IFERROR(VLOOKUP(AC$4&amp;$B$1&amp;$R$1,REDUCA!$1:$1048576,$C24,0)*$D24,"-"))</f>
        <v>44.487232669356032</v>
      </c>
      <c r="AE24" s="14"/>
      <c r="AF24" s="14" t="s">
        <v>73</v>
      </c>
      <c r="AG24" s="15">
        <f>IF($B24="","",IFERROR(VLOOKUP(AG$4&amp;$B$1&amp;$AE$1,REDUCA!$1:$1048576,$C24,0)*$D24,"-"))</f>
        <v>39.189053529588918</v>
      </c>
      <c r="AH24" s="15">
        <f>IF($B24="","",IFERROR(VLOOKUP(AH$4&amp;$B$1&amp;$AE$1,REDUCA!$1:$1048576,$C24,0)*$D24,"-"))</f>
        <v>47.843823921706445</v>
      </c>
      <c r="AI24" s="15">
        <f>IF($B24="","",IFERROR(VLOOKUP(AI$4&amp;$B$1&amp;$AE$1,REDUCA!$1:$1048576,$C24,0)*$D24,"-"))</f>
        <v>49.930960165859496</v>
      </c>
      <c r="AJ24" s="15">
        <f>IF($B24="","",IFERROR(VLOOKUP(AJ$4&amp;$B$1&amp;$AE$1,REDUCA!$1:$1048576,$C24,0)*$D24,"-"))</f>
        <v>53.093933775723357</v>
      </c>
      <c r="AK24" s="15">
        <f>IF($B24="","",IFERROR(VLOOKUP(AK$4&amp;$B$1&amp;$AE$1,REDUCA!$1:$1048576,$C24,0)*$D24,"-"))</f>
        <v>54.266530523840458</v>
      </c>
      <c r="AL24" s="15">
        <f>IF($B24="","",IFERROR(VLOOKUP(AL$4&amp;$B$1&amp;$AE$1,REDUCA!$1:$1048576,$C24,0)*$D24,"-"))</f>
        <v>64.218363451150935</v>
      </c>
      <c r="AM24" s="15">
        <f>IF($B24="","",IFERROR(VLOOKUP(AM$4&amp;$B$1&amp;$AE$1,REDUCA!$1:$1048576,$C24,0)*$D24,"-"))</f>
        <v>59.536318154241151</v>
      </c>
      <c r="AN24" s="15">
        <f>IF($B24="","",IFERROR(VLOOKUP(AN$4&amp;$B$1&amp;$AE$1,REDUCA!$1:$1048576,$C24,0)*$D24,"-"))</f>
        <v>62.881849797913333</v>
      </c>
      <c r="AO24" s="15">
        <f>IF($B24="","",IFERROR(VLOOKUP(AO$4&amp;$B$1&amp;$AE$1,REDUCA!$1:$1048576,$C24,0)*$D24,"-"))</f>
        <v>66.136311978439451</v>
      </c>
      <c r="AP24" s="15">
        <f>IF($B24="","",IFERROR(VLOOKUP(AP$4&amp;$B$1&amp;$AE$1,REDUCA!$1:$1048576,$C24,0)*$D24,"-"))</f>
        <v>54.352234606872187</v>
      </c>
      <c r="AR24" s="14"/>
      <c r="AS24" s="14" t="s">
        <v>73</v>
      </c>
      <c r="AT24" s="15">
        <f>IF($B24="","",IFERROR(VLOOKUP(AT$4&amp;$B$1&amp;$AR$1,REDUCA!$1:$1048576,$C24,0)*$D24,"-"))</f>
        <v>21.755422742314408</v>
      </c>
      <c r="AU24" s="15">
        <f>IF($B24="","",IFERROR(VLOOKUP(AU$4&amp;$B$1&amp;$AR$1,REDUCA!$1:$1048576,$C24,0)*$D24,"-"))</f>
        <v>27.336203920926234</v>
      </c>
      <c r="AV24" s="15">
        <f>IF($B24="","",IFERROR(VLOOKUP(AV$4&amp;$B$1&amp;$AR$1,REDUCA!$1:$1048576,$C24,0)*$D24,"-"))</f>
        <v>28.250948730139296</v>
      </c>
      <c r="AW24" s="15">
        <f>IF($B24="","",IFERROR(VLOOKUP(AW$4&amp;$B$1&amp;$AR$1,REDUCA!$1:$1048576,$C24,0)*$D24,"-"))</f>
        <v>28.146077450193779</v>
      </c>
      <c r="AX24" s="15">
        <f>IF($B24="","",IFERROR(VLOOKUP(AX$4&amp;$B$1&amp;$AR$1,REDUCA!$1:$1048576,$C24,0)*$D24,"-"))</f>
        <v>30.327498319682611</v>
      </c>
      <c r="AY24" s="15">
        <f>IF($B24="","",IFERROR(VLOOKUP(AY$4&amp;$B$1&amp;$AR$1,REDUCA!$1:$1048576,$C24,0)*$D24,"-"))</f>
        <v>36.722065113698449</v>
      </c>
      <c r="AZ24" s="15">
        <f>IF($B24="","",IFERROR(VLOOKUP(AZ$4&amp;$B$1&amp;$AR$1,REDUCA!$1:$1048576,$C24,0)*$D24,"-"))</f>
        <v>32.661385051273562</v>
      </c>
      <c r="BA24" s="15">
        <f>IF($B24="","",IFERROR(VLOOKUP(BA$4&amp;$B$1&amp;$AR$1,REDUCA!$1:$1048576,$C24,0)*$D24,"-"))</f>
        <v>36.556670153842887</v>
      </c>
      <c r="BB24" s="15">
        <f>IF($B24="","",IFERROR(VLOOKUP(BB$4&amp;$B$1&amp;$AR$1,REDUCA!$1:$1048576,$C24,0)*$D24,"-"))</f>
        <v>39.02986834104756</v>
      </c>
      <c r="BC24" s="15">
        <f>IF($B24="","",IFERROR(VLOOKUP(BC$4&amp;$B$1&amp;$AR$1,REDUCA!$1:$1048576,$C24,0)*$D24,"-"))</f>
        <v>35.592490748355267</v>
      </c>
      <c r="BE24" s="14"/>
      <c r="BF24" s="14" t="s">
        <v>73</v>
      </c>
      <c r="BG24" s="15">
        <f>IF($B24="","",IFERROR(VLOOKUP(BG$4&amp;$B$1&amp;$AR$1,REDUCA!$1:$1048576,$C24,0)*$D24,"-"))</f>
        <v>21.755422742314408</v>
      </c>
      <c r="BH24" s="15">
        <f>IF($B24="","",IFERROR(VLOOKUP(BH$4&amp;$B$1&amp;$AR$1,REDUCA!$1:$1048576,$C24,0)*$D24,"-"))</f>
        <v>27.336203920926234</v>
      </c>
      <c r="BI24" s="15">
        <f>IF($B24="","",IFERROR(VLOOKUP(BI$4&amp;$B$1&amp;$AR$1,REDUCA!$1:$1048576,$C24,0)*$D24,"-"))</f>
        <v>28.250948730139296</v>
      </c>
      <c r="BJ24" s="15">
        <f>IF($B24="","",IFERROR(VLOOKUP(BJ$4&amp;$B$1&amp;$AR$1,REDUCA!$1:$1048576,$C24,0)*$D24,"-"))</f>
        <v>28.146077450193779</v>
      </c>
      <c r="BK24" s="15">
        <f>IF($B24="","",IFERROR(VLOOKUP(BK$4&amp;$B$1&amp;$AR$1,REDUCA!$1:$1048576,$C24,0)*$D24,"-"))</f>
        <v>30.327498319682611</v>
      </c>
      <c r="BL24" s="15">
        <f>IF($B24="","",IFERROR(VLOOKUP(BL$4&amp;$B$1&amp;$AR$1,REDUCA!$1:$1048576,$C24,0)*$D24,"-"))</f>
        <v>36.722065113698449</v>
      </c>
      <c r="BM24" s="15">
        <f>IF($B24="","",IFERROR(VLOOKUP(BM$4&amp;$B$1&amp;$AR$1,REDUCA!$1:$1048576,$C24,0)*$D24,"-"))</f>
        <v>32.661385051273562</v>
      </c>
      <c r="BN24" s="15">
        <f>IF($B24="","",IFERROR(VLOOKUP(BN$4&amp;$B$1&amp;$AR$1,REDUCA!$1:$1048576,$C24,0)*$D24,"-"))</f>
        <v>36.556670153842887</v>
      </c>
      <c r="BO24" s="15">
        <f>IF($B24="","",IFERROR(VLOOKUP(BO$4&amp;$B$1&amp;$AR$1,REDUCA!$1:$1048576,$C24,0)*$D24,"-"))</f>
        <v>39.02986834104756</v>
      </c>
      <c r="BP24" s="15">
        <f>IF($B24="","",IFERROR(VLOOKUP(BP$4&amp;$B$1&amp;$AR$1,REDUCA!$1:$1048576,$C24,0)*$D24,"-"))</f>
        <v>35.592490748355267</v>
      </c>
    </row>
    <row r="25" spans="1:68" ht="25.5" customHeight="1">
      <c r="A25" s="4">
        <v>20</v>
      </c>
      <c r="B25" s="37" t="s">
        <v>35</v>
      </c>
      <c r="C25" s="41">
        <f>HLOOKUP($B25,REDUCA!$1:$2,2,0)</f>
        <v>75</v>
      </c>
      <c r="D25" s="41">
        <v>100</v>
      </c>
      <c r="E25" s="14"/>
      <c r="F25" s="14" t="s">
        <v>74</v>
      </c>
      <c r="G25" s="15">
        <f>IF($B25="","",IFERROR(VLOOKUP(G$4&amp;$B$1&amp;$E$1,REDUCA!$1:$1048576,$C25,0)*$D25,"-"))</f>
        <v>73.195917824265493</v>
      </c>
      <c r="H25" s="15">
        <f>IF($B25="","",IFERROR(VLOOKUP(H$4&amp;$B$1&amp;$E$1,REDUCA!$1:$1048576,$C25,0)*$D25,"-"))</f>
        <v>74.613387586278833</v>
      </c>
      <c r="I25" s="15">
        <f>IF($B25="","",IFERROR(VLOOKUP(I$4&amp;$B$1&amp;$E$1,REDUCA!$1:$1048576,$C25,0)*$D25,"-"))</f>
        <v>75.357775862878711</v>
      </c>
      <c r="J25" s="15">
        <f>IF($B25="","",IFERROR(VLOOKUP(J$4&amp;$B$1&amp;$E$1,REDUCA!$1:$1048576,$C25,0)*$D25,"-"))</f>
        <v>75.207374424341992</v>
      </c>
      <c r="K25" s="15">
        <f>IF($B25="","",IFERROR(VLOOKUP(K$4&amp;$B$1&amp;$E$1,REDUCA!$1:$1048576,$C25,0)*$D25,"-"))</f>
        <v>76.246386809018247</v>
      </c>
      <c r="L25" s="15">
        <f>IF($B25="","",IFERROR(VLOOKUP(L$4&amp;$B$1&amp;$E$1,REDUCA!$1:$1048576,$C25,0)*$D25,"-"))</f>
        <v>76.803916677696222</v>
      </c>
      <c r="M25" s="15">
        <f>IF($B25="","",IFERROR(VLOOKUP(M$4&amp;$B$1&amp;$E$1,REDUCA!$1:$1048576,$C25,0)*$D25,"-"))</f>
        <v>76.181221259903836</v>
      </c>
      <c r="N25" s="15">
        <f>IF($B25="","",IFERROR(VLOOKUP(N$4&amp;$B$1&amp;$E$1,REDUCA!$1:$1048576,$C25,0)*$D25,"-"))</f>
        <v>75.488501879716125</v>
      </c>
      <c r="O25" s="15">
        <f>IF($B25="","",IFERROR(VLOOKUP(O$4&amp;$B$1&amp;$E$1,REDUCA!$1:$1048576,$C25,0)*$D25,"-"))</f>
        <v>77.459374601796611</v>
      </c>
      <c r="P25" s="15">
        <f>IF($B25="","",IFERROR(VLOOKUP(P$4&amp;$B$1&amp;$E$1,REDUCA!$1:$1048576,$C25,0)*$D25,"-"))</f>
        <v>77.129749547259081</v>
      </c>
      <c r="Q25" s="52" t="s">
        <v>163</v>
      </c>
      <c r="R25" s="14"/>
      <c r="S25" s="14" t="s">
        <v>74</v>
      </c>
      <c r="T25" s="15">
        <f>IF($B25="","",IFERROR(VLOOKUP(T$4&amp;$B$1&amp;$R$1,REDUCA!$1:$1048576,$C25,0)*$D25,"-"))</f>
        <v>73.530274098751391</v>
      </c>
      <c r="U25" s="15">
        <f>IF($B25="","",IFERROR(VLOOKUP(U$4&amp;$B$1&amp;$R$1,REDUCA!$1:$1048576,$C25,0)*$D25,"-"))</f>
        <v>74.558134588120623</v>
      </c>
      <c r="V25" s="15">
        <f>IF($B25="","",IFERROR(VLOOKUP(V$4&amp;$B$1&amp;$R$1,REDUCA!$1:$1048576,$C25,0)*$D25,"-"))</f>
        <v>75.591503921988817</v>
      </c>
      <c r="W25" s="15">
        <f>IF($B25="","",IFERROR(VLOOKUP(W$4&amp;$B$1&amp;$R$1,REDUCA!$1:$1048576,$C25,0)*$D25,"-"))</f>
        <v>75.10612628688466</v>
      </c>
      <c r="X25" s="15">
        <f>IF($B25="","",IFERROR(VLOOKUP(X$4&amp;$B$1&amp;$R$1,REDUCA!$1:$1048576,$C25,0)*$D25,"-"))</f>
        <v>76.279677652901924</v>
      </c>
      <c r="Y25" s="15">
        <f>IF($B25="","",IFERROR(VLOOKUP(Y$4&amp;$B$1&amp;$R$1,REDUCA!$1:$1048576,$C25,0)*$D25,"-"))</f>
        <v>76.777853999254845</v>
      </c>
      <c r="Z25" s="15">
        <f>IF($B25="","",IFERROR(VLOOKUP(Z$4&amp;$B$1&amp;$R$1,REDUCA!$1:$1048576,$C25,0)*$D25,"-"))</f>
        <v>76.483143045053751</v>
      </c>
      <c r="AA25" s="15">
        <f>IF($B25="","",IFERROR(VLOOKUP(AA$4&amp;$B$1&amp;$R$1,REDUCA!$1:$1048576,$C25,0)*$D25,"-"))</f>
        <v>76.228439171110935</v>
      </c>
      <c r="AB25" s="15">
        <f>IF($B25="","",IFERROR(VLOOKUP(AB$4&amp;$B$1&amp;$R$1,REDUCA!$1:$1048576,$C25,0)*$D25,"-"))</f>
        <v>77.743362359480599</v>
      </c>
      <c r="AC25" s="15">
        <f>IF($B25="","",IFERROR(VLOOKUP(AC$4&amp;$B$1&amp;$R$1,REDUCA!$1:$1048576,$C25,0)*$D25,"-"))</f>
        <v>77.644245292342546</v>
      </c>
      <c r="AE25" s="14"/>
      <c r="AF25" s="14" t="s">
        <v>74</v>
      </c>
      <c r="AG25" s="15">
        <f>IF($B25="","",IFERROR(VLOOKUP(AG$4&amp;$B$1&amp;$AE$1,REDUCA!$1:$1048576,$C25,0)*$D25,"-"))</f>
        <v>75.312833133727281</v>
      </c>
      <c r="AH25" s="15">
        <f>IF($B25="","",IFERROR(VLOOKUP(AH$4&amp;$B$1&amp;$AE$1,REDUCA!$1:$1048576,$C25,0)*$D25,"-"))</f>
        <v>75.976438263880866</v>
      </c>
      <c r="AI25" s="15">
        <f>IF($B25="","",IFERROR(VLOOKUP(AI$4&amp;$B$1&amp;$AE$1,REDUCA!$1:$1048576,$C25,0)*$D25,"-"))</f>
        <v>77.294296142881777</v>
      </c>
      <c r="AJ25" s="15">
        <f>IF($B25="","",IFERROR(VLOOKUP(AJ$4&amp;$B$1&amp;$AE$1,REDUCA!$1:$1048576,$C25,0)*$D25,"-"))</f>
        <v>76.398091182984558</v>
      </c>
      <c r="AK25" s="15">
        <f>IF($B25="","",IFERROR(VLOOKUP(AK$4&amp;$B$1&amp;$AE$1,REDUCA!$1:$1048576,$C25,0)*$D25,"-"))</f>
        <v>77.010086083102081</v>
      </c>
      <c r="AL25" s="15">
        <f>IF($B25="","",IFERROR(VLOOKUP(AL$4&amp;$B$1&amp;$AE$1,REDUCA!$1:$1048576,$C25,0)*$D25,"-"))</f>
        <v>77.550426976387811</v>
      </c>
      <c r="AM25" s="15">
        <f>IF($B25="","",IFERROR(VLOOKUP(AM$4&amp;$B$1&amp;$AE$1,REDUCA!$1:$1048576,$C25,0)*$D25,"-"))</f>
        <v>77.606261573888872</v>
      </c>
      <c r="AN25" s="15">
        <f>IF($B25="","",IFERROR(VLOOKUP(AN$4&amp;$B$1&amp;$AE$1,REDUCA!$1:$1048576,$C25,0)*$D25,"-"))</f>
        <v>78.683547789459027</v>
      </c>
      <c r="AO25" s="15">
        <f>IF($B25="","",IFERROR(VLOOKUP(AO$4&amp;$B$1&amp;$AE$1,REDUCA!$1:$1048576,$C25,0)*$D25,"-"))</f>
        <v>78.721690209611737</v>
      </c>
      <c r="AP25" s="15">
        <f>IF($B25="","",IFERROR(VLOOKUP(AP$4&amp;$B$1&amp;$AE$1,REDUCA!$1:$1048576,$C25,0)*$D25,"-"))</f>
        <v>77.834954361200261</v>
      </c>
      <c r="AR25" s="14"/>
      <c r="AS25" s="14" t="s">
        <v>74</v>
      </c>
      <c r="AT25" s="15">
        <f>IF($B25="","",IFERROR(VLOOKUP(AT$4&amp;$B$1&amp;$AR$1,REDUCA!$1:$1048576,$C25,0)*$D25,"-"))</f>
        <v>72.270535927624707</v>
      </c>
      <c r="AU25" s="15">
        <f>IF($B25="","",IFERROR(VLOOKUP(AU$4&amp;$B$1&amp;$AR$1,REDUCA!$1:$1048576,$C25,0)*$D25,"-"))</f>
        <v>74.761630800855869</v>
      </c>
      <c r="AV25" s="15">
        <f>IF($B25="","",IFERROR(VLOOKUP(AV$4&amp;$B$1&amp;$AR$1,REDUCA!$1:$1048576,$C25,0)*$D25,"-"))</f>
        <v>74.754963088017789</v>
      </c>
      <c r="AW25" s="15">
        <f>IF($B25="","",IFERROR(VLOOKUP(AW$4&amp;$B$1&amp;$AR$1,REDUCA!$1:$1048576,$C25,0)*$D25,"-"))</f>
        <v>75.464953859134752</v>
      </c>
      <c r="AX25" s="15">
        <f>IF($B25="","",IFERROR(VLOOKUP(AX$4&amp;$B$1&amp;$AR$1,REDUCA!$1:$1048576,$C25,0)*$D25,"-"))</f>
        <v>76.161639264621655</v>
      </c>
      <c r="AY25" s="15">
        <f>IF($B25="","",IFERROR(VLOOKUP(AY$4&amp;$B$1&amp;$AR$1,REDUCA!$1:$1048576,$C25,0)*$D25,"-"))</f>
        <v>76.867660717621646</v>
      </c>
      <c r="AZ25" s="15">
        <f>IF($B25="","",IFERROR(VLOOKUP(AZ$4&amp;$B$1&amp;$AR$1,REDUCA!$1:$1048576,$C25,0)*$D25,"-"))</f>
        <v>75.421190847380416</v>
      </c>
      <c r="BA25" s="15">
        <f>IF($B25="","",IFERROR(VLOOKUP(BA$4&amp;$B$1&amp;$AR$1,REDUCA!$1:$1048576,$C25,0)*$D25,"-"))</f>
        <v>73.677195246450083</v>
      </c>
      <c r="BB25" s="15">
        <f>IF($B25="","",IFERROR(VLOOKUP(BB$4&amp;$B$1&amp;$AR$1,REDUCA!$1:$1048576,$C25,0)*$D25,"-"))</f>
        <v>76.727379127718137</v>
      </c>
      <c r="BC25" s="15">
        <f>IF($B25="","",IFERROR(VLOOKUP(BC$4&amp;$B$1&amp;$AR$1,REDUCA!$1:$1048576,$C25,0)*$D25,"-"))</f>
        <v>75.852192168911344</v>
      </c>
      <c r="BE25" s="14"/>
      <c r="BF25" s="14" t="s">
        <v>74</v>
      </c>
      <c r="BG25" s="15">
        <f>IF($B25="","",IFERROR(VLOOKUP(BG$4&amp;$B$1&amp;$AR$1,REDUCA!$1:$1048576,$C25,0)*$D25,"-"))</f>
        <v>72.270535927624707</v>
      </c>
      <c r="BH25" s="15">
        <f>IF($B25="","",IFERROR(VLOOKUP(BH$4&amp;$B$1&amp;$AR$1,REDUCA!$1:$1048576,$C25,0)*$D25,"-"))</f>
        <v>74.761630800855869</v>
      </c>
      <c r="BI25" s="15">
        <f>IF($B25="","",IFERROR(VLOOKUP(BI$4&amp;$B$1&amp;$AR$1,REDUCA!$1:$1048576,$C25,0)*$D25,"-"))</f>
        <v>74.754963088017789</v>
      </c>
      <c r="BJ25" s="15">
        <f>IF($B25="","",IFERROR(VLOOKUP(BJ$4&amp;$B$1&amp;$AR$1,REDUCA!$1:$1048576,$C25,0)*$D25,"-"))</f>
        <v>75.464953859134752</v>
      </c>
      <c r="BK25" s="15">
        <f>IF($B25="","",IFERROR(VLOOKUP(BK$4&amp;$B$1&amp;$AR$1,REDUCA!$1:$1048576,$C25,0)*$D25,"-"))</f>
        <v>76.161639264621655</v>
      </c>
      <c r="BL25" s="15">
        <f>IF($B25="","",IFERROR(VLOOKUP(BL$4&amp;$B$1&amp;$AR$1,REDUCA!$1:$1048576,$C25,0)*$D25,"-"))</f>
        <v>76.867660717621646</v>
      </c>
      <c r="BM25" s="15">
        <f>IF($B25="","",IFERROR(VLOOKUP(BM$4&amp;$B$1&amp;$AR$1,REDUCA!$1:$1048576,$C25,0)*$D25,"-"))</f>
        <v>75.421190847380416</v>
      </c>
      <c r="BN25" s="15">
        <f>IF($B25="","",IFERROR(VLOOKUP(BN$4&amp;$B$1&amp;$AR$1,REDUCA!$1:$1048576,$C25,0)*$D25,"-"))</f>
        <v>73.677195246450083</v>
      </c>
      <c r="BO25" s="15">
        <f>IF($B25="","",IFERROR(VLOOKUP(BO$4&amp;$B$1&amp;$AR$1,REDUCA!$1:$1048576,$C25,0)*$D25,"-"))</f>
        <v>76.727379127718137</v>
      </c>
      <c r="BP25" s="15">
        <f>IF($B25="","",IFERROR(VLOOKUP(BP$4&amp;$B$1&amp;$AR$1,REDUCA!$1:$1048576,$C25,0)*$D25,"-"))</f>
        <v>75.852192168911344</v>
      </c>
    </row>
    <row r="26" spans="1:68" ht="25.5" customHeight="1">
      <c r="A26" s="4">
        <v>21</v>
      </c>
      <c r="B26" s="37" t="s">
        <v>36</v>
      </c>
      <c r="C26" s="41">
        <f>HLOOKUP($B26,REDUCA!$1:$2,2,0)</f>
        <v>76</v>
      </c>
      <c r="D26" s="41">
        <v>100</v>
      </c>
      <c r="E26" s="14"/>
      <c r="F26" s="14" t="s">
        <v>75</v>
      </c>
      <c r="G26" s="15">
        <f>IF($B26="","",IFERROR(VLOOKUP(G$4&amp;$B$1&amp;$E$1,REDUCA!$1:$1048576,$C26,0)*$D26,"-"))</f>
        <v>91.427282431287026</v>
      </c>
      <c r="H26" s="15">
        <f>IF($B26="","",IFERROR(VLOOKUP(H$4&amp;$B$1&amp;$E$1,REDUCA!$1:$1048576,$C26,0)*$D26,"-"))</f>
        <v>92.321910850891413</v>
      </c>
      <c r="I26" s="15">
        <f>IF($B26="","",IFERROR(VLOOKUP(I$4&amp;$B$1&amp;$E$1,REDUCA!$1:$1048576,$C26,0)*$D26,"-"))</f>
        <v>92.584524350365299</v>
      </c>
      <c r="J26" s="15">
        <f>IF($B26="","",IFERROR(VLOOKUP(J$4&amp;$B$1&amp;$E$1,REDUCA!$1:$1048576,$C26,0)*$D26,"-"))</f>
        <v>92.271039120585712</v>
      </c>
      <c r="K26" s="15">
        <f>IF($B26="","",IFERROR(VLOOKUP(K$4&amp;$B$1&amp;$E$1,REDUCA!$1:$1048576,$C26,0)*$D26,"-"))</f>
        <v>93.760637606021788</v>
      </c>
      <c r="L26" s="15">
        <f>IF($B26="","",IFERROR(VLOOKUP(L$4&amp;$B$1&amp;$E$1,REDUCA!$1:$1048576,$C26,0)*$D26,"-"))</f>
        <v>93.708655817085884</v>
      </c>
      <c r="M26" s="15">
        <f>IF($B26="","",IFERROR(VLOOKUP(M$4&amp;$B$1&amp;$E$1,REDUCA!$1:$1048576,$C26,0)*$D26,"-"))</f>
        <v>94.030166408397193</v>
      </c>
      <c r="N26" s="15">
        <f>IF($B26="","",IFERROR(VLOOKUP(N$4&amp;$B$1&amp;$E$1,REDUCA!$1:$1048576,$C26,0)*$D26,"-"))</f>
        <v>93.471260001816631</v>
      </c>
      <c r="O26" s="15">
        <f>IF($B26="","",IFERROR(VLOOKUP(O$4&amp;$B$1&amp;$E$1,REDUCA!$1:$1048576,$C26,0)*$D26,"-"))</f>
        <v>95.071105736736357</v>
      </c>
      <c r="P26" s="15">
        <f>IF($B26="","",IFERROR(VLOOKUP(P$4&amp;$B$1&amp;$E$1,REDUCA!$1:$1048576,$C26,0)*$D26,"-"))</f>
        <v>95.819776811125507</v>
      </c>
      <c r="Q26" s="52" t="s">
        <v>163</v>
      </c>
      <c r="R26" s="14"/>
      <c r="S26" s="14" t="s">
        <v>75</v>
      </c>
      <c r="T26" s="15">
        <f>IF($B26="","",IFERROR(VLOOKUP(T$4&amp;$B$1&amp;$R$1,REDUCA!$1:$1048576,$C26,0)*$D26,"-"))</f>
        <v>91.267917339250175</v>
      </c>
      <c r="U26" s="15">
        <f>IF($B26="","",IFERROR(VLOOKUP(U$4&amp;$B$1&amp;$R$1,REDUCA!$1:$1048576,$C26,0)*$D26,"-"))</f>
        <v>92.389149200994297</v>
      </c>
      <c r="V26" s="15">
        <f>IF($B26="","",IFERROR(VLOOKUP(V$4&amp;$B$1&amp;$R$1,REDUCA!$1:$1048576,$C26,0)*$D26,"-"))</f>
        <v>92.390271996887819</v>
      </c>
      <c r="W26" s="15">
        <f>IF($B26="","",IFERROR(VLOOKUP(W$4&amp;$B$1&amp;$R$1,REDUCA!$1:$1048576,$C26,0)*$D26,"-"))</f>
        <v>92.280164686040663</v>
      </c>
      <c r="X26" s="15">
        <f>IF($B26="","",IFERROR(VLOOKUP(X$4&amp;$B$1&amp;$R$1,REDUCA!$1:$1048576,$C26,0)*$D26,"-"))</f>
        <v>93.777709971332072</v>
      </c>
      <c r="Y26" s="15">
        <f>IF($B26="","",IFERROR(VLOOKUP(Y$4&amp;$B$1&amp;$R$1,REDUCA!$1:$1048576,$C26,0)*$D26,"-"))</f>
        <v>93.172706311194631</v>
      </c>
      <c r="Z26" s="15">
        <f>IF($B26="","",IFERROR(VLOOKUP(Z$4&amp;$B$1&amp;$R$1,REDUCA!$1:$1048576,$C26,0)*$D26,"-"))</f>
        <v>93.489039647700451</v>
      </c>
      <c r="AA26" s="15">
        <f>IF($B26="","",IFERROR(VLOOKUP(AA$4&amp;$B$1&amp;$R$1,REDUCA!$1:$1048576,$C26,0)*$D26,"-"))</f>
        <v>93.136694635450965</v>
      </c>
      <c r="AB26" s="15">
        <f>IF($B26="","",IFERROR(VLOOKUP(AB$4&amp;$B$1&amp;$R$1,REDUCA!$1:$1048576,$C26,0)*$D26,"-"))</f>
        <v>95.280619105435392</v>
      </c>
      <c r="AC26" s="15">
        <f>IF($B26="","",IFERROR(VLOOKUP(AC$4&amp;$B$1&amp;$R$1,REDUCA!$1:$1048576,$C26,0)*$D26,"-"))</f>
        <v>96.139303950464779</v>
      </c>
      <c r="AE26" s="14"/>
      <c r="AF26" s="14" t="s">
        <v>75</v>
      </c>
      <c r="AG26" s="15">
        <f>IF($B26="","",IFERROR(VLOOKUP(AG$4&amp;$B$1&amp;$AE$1,REDUCA!$1:$1048576,$C26,0)*$D26,"-"))</f>
        <v>92.397835018519245</v>
      </c>
      <c r="AH26" s="15">
        <f>IF($B26="","",IFERROR(VLOOKUP(AH$4&amp;$B$1&amp;$AE$1,REDUCA!$1:$1048576,$C26,0)*$D26,"-"))</f>
        <v>93.350910199383947</v>
      </c>
      <c r="AI26" s="15">
        <f>IF($B26="","",IFERROR(VLOOKUP(AI$4&amp;$B$1&amp;$AE$1,REDUCA!$1:$1048576,$C26,0)*$D26,"-"))</f>
        <v>91.733413911531031</v>
      </c>
      <c r="AJ26" s="15">
        <f>IF($B26="","",IFERROR(VLOOKUP(AJ$4&amp;$B$1&amp;$AE$1,REDUCA!$1:$1048576,$C26,0)*$D26,"-"))</f>
        <v>93.009980547930255</v>
      </c>
      <c r="AK26" s="15">
        <f>IF($B26="","",IFERROR(VLOOKUP(AK$4&amp;$B$1&amp;$AE$1,REDUCA!$1:$1048576,$C26,0)*$D26,"-"))</f>
        <v>94.270504389575166</v>
      </c>
      <c r="AL26" s="15">
        <f>IF($B26="","",IFERROR(VLOOKUP(AL$4&amp;$B$1&amp;$AE$1,REDUCA!$1:$1048576,$C26,0)*$D26,"-"))</f>
        <v>91.84774735622193</v>
      </c>
      <c r="AM26" s="15">
        <f>IF($B26="","",IFERROR(VLOOKUP(AM$4&amp;$B$1&amp;$AE$1,REDUCA!$1:$1048576,$C26,0)*$D26,"-"))</f>
        <v>93.999678689538314</v>
      </c>
      <c r="AN26" s="15">
        <f>IF($B26="","",IFERROR(VLOOKUP(AN$4&amp;$B$1&amp;$AE$1,REDUCA!$1:$1048576,$C26,0)*$D26,"-"))</f>
        <v>94.257158782243124</v>
      </c>
      <c r="AO26" s="15">
        <f>IF($B26="","",IFERROR(VLOOKUP(AO$4&amp;$B$1&amp;$AE$1,REDUCA!$1:$1048576,$C26,0)*$D26,"-"))</f>
        <v>95.34655010690706</v>
      </c>
      <c r="AP26" s="15">
        <f>IF($B26="","",IFERROR(VLOOKUP(AP$4&amp;$B$1&amp;$AE$1,REDUCA!$1:$1048576,$C26,0)*$D26,"-"))</f>
        <v>96.292759784775271</v>
      </c>
      <c r="AR26" s="14"/>
      <c r="AS26" s="14" t="s">
        <v>75</v>
      </c>
      <c r="AT26" s="15">
        <f>IF($B26="","",IFERROR(VLOOKUP(AT$4&amp;$B$1&amp;$AR$1,REDUCA!$1:$1048576,$C26,0)*$D26,"-"))</f>
        <v>91.859626183047666</v>
      </c>
      <c r="AU26" s="15">
        <f>IF($B26="","",IFERROR(VLOOKUP(AU$4&amp;$B$1&amp;$AR$1,REDUCA!$1:$1048576,$C26,0)*$D26,"-"))</f>
        <v>92.145548862429635</v>
      </c>
      <c r="AV26" s="15">
        <f>IF($B26="","",IFERROR(VLOOKUP(AV$4&amp;$B$1&amp;$AR$1,REDUCA!$1:$1048576,$C26,0)*$D26,"-"))</f>
        <v>93.047119130464679</v>
      </c>
      <c r="AW26" s="15">
        <f>IF($B26="","",IFERROR(VLOOKUP(AW$4&amp;$B$1&amp;$AR$1,REDUCA!$1:$1048576,$C26,0)*$D26,"-"))</f>
        <v>92.248056481607065</v>
      </c>
      <c r="AX26" s="15">
        <f>IF($B26="","",IFERROR(VLOOKUP(AX$4&amp;$B$1&amp;$AR$1,REDUCA!$1:$1048576,$C26,0)*$D26,"-"))</f>
        <v>93.718179267309154</v>
      </c>
      <c r="AY26" s="15">
        <f>IF($B26="","",IFERROR(VLOOKUP(AY$4&amp;$B$1&amp;$AR$1,REDUCA!$1:$1048576,$C26,0)*$D26,"-"))</f>
        <v>94.986359675046103</v>
      </c>
      <c r="AZ26" s="15">
        <f>IF($B26="","",IFERROR(VLOOKUP(AZ$4&amp;$B$1&amp;$AR$1,REDUCA!$1:$1048576,$C26,0)*$D26,"-"))</f>
        <v>95.393314309296969</v>
      </c>
      <c r="BA26" s="15">
        <f>IF($B26="","",IFERROR(VLOOKUP(BA$4&amp;$B$1&amp;$AR$1,REDUCA!$1:$1048576,$C26,0)*$D26,"-"))</f>
        <v>94.342208519137003</v>
      </c>
      <c r="BB26" s="15">
        <f>IF($B26="","",IFERROR(VLOOKUP(BB$4&amp;$B$1&amp;$AR$1,REDUCA!$1:$1048576,$C26,0)*$D26,"-"))</f>
        <v>94.552232708982345</v>
      </c>
      <c r="BC26" s="15">
        <f>IF($B26="","",IFERROR(VLOOKUP(BC$4&amp;$B$1&amp;$AR$1,REDUCA!$1:$1048576,$C26,0)*$D26,"-"))</f>
        <v>95.06460748887848</v>
      </c>
      <c r="BE26" s="14"/>
      <c r="BF26" s="14" t="s">
        <v>75</v>
      </c>
      <c r="BG26" s="15">
        <f>IF($B26="","",IFERROR(VLOOKUP(BG$4&amp;$B$1&amp;$AR$1,REDUCA!$1:$1048576,$C26,0)*$D26,"-"))</f>
        <v>91.859626183047666</v>
      </c>
      <c r="BH26" s="15">
        <f>IF($B26="","",IFERROR(VLOOKUP(BH$4&amp;$B$1&amp;$AR$1,REDUCA!$1:$1048576,$C26,0)*$D26,"-"))</f>
        <v>92.145548862429635</v>
      </c>
      <c r="BI26" s="15">
        <f>IF($B26="","",IFERROR(VLOOKUP(BI$4&amp;$B$1&amp;$AR$1,REDUCA!$1:$1048576,$C26,0)*$D26,"-"))</f>
        <v>93.047119130464679</v>
      </c>
      <c r="BJ26" s="15">
        <f>IF($B26="","",IFERROR(VLOOKUP(BJ$4&amp;$B$1&amp;$AR$1,REDUCA!$1:$1048576,$C26,0)*$D26,"-"))</f>
        <v>92.248056481607065</v>
      </c>
      <c r="BK26" s="15">
        <f>IF($B26="","",IFERROR(VLOOKUP(BK$4&amp;$B$1&amp;$AR$1,REDUCA!$1:$1048576,$C26,0)*$D26,"-"))</f>
        <v>93.718179267309154</v>
      </c>
      <c r="BL26" s="15">
        <f>IF($B26="","",IFERROR(VLOOKUP(BL$4&amp;$B$1&amp;$AR$1,REDUCA!$1:$1048576,$C26,0)*$D26,"-"))</f>
        <v>94.986359675046103</v>
      </c>
      <c r="BM26" s="15">
        <f>IF($B26="","",IFERROR(VLOOKUP(BM$4&amp;$B$1&amp;$AR$1,REDUCA!$1:$1048576,$C26,0)*$D26,"-"))</f>
        <v>95.393314309296969</v>
      </c>
      <c r="BN26" s="15">
        <f>IF($B26="","",IFERROR(VLOOKUP(BN$4&amp;$B$1&amp;$AR$1,REDUCA!$1:$1048576,$C26,0)*$D26,"-"))</f>
        <v>94.342208519137003</v>
      </c>
      <c r="BO26" s="15">
        <f>IF($B26="","",IFERROR(VLOOKUP(BO$4&amp;$B$1&amp;$AR$1,REDUCA!$1:$1048576,$C26,0)*$D26,"-"))</f>
        <v>94.552232708982345</v>
      </c>
      <c r="BP26" s="15">
        <f>IF($B26="","",IFERROR(VLOOKUP(BP$4&amp;$B$1&amp;$AR$1,REDUCA!$1:$1048576,$C26,0)*$D26,"-"))</f>
        <v>95.06460748887848</v>
      </c>
    </row>
    <row r="27" spans="1:68" ht="25.5" customHeight="1">
      <c r="A27" s="4">
        <v>22</v>
      </c>
      <c r="B27" s="37" t="s">
        <v>37</v>
      </c>
      <c r="C27" s="41">
        <f>HLOOKUP($B27,REDUCA!$1:$2,2,0)</f>
        <v>77</v>
      </c>
      <c r="D27" s="41">
        <v>100</v>
      </c>
      <c r="E27" s="14"/>
      <c r="F27" s="14" t="s">
        <v>76</v>
      </c>
      <c r="G27" s="15">
        <f>IF($B27="","",IFERROR(VLOOKUP(G$4&amp;$B$1&amp;$E$1,REDUCA!$1:$1048576,$C27,0)*$D27,"-"))</f>
        <v>43.639029245966917</v>
      </c>
      <c r="H27" s="15">
        <f>IF($B27="","",IFERROR(VLOOKUP(H$4&amp;$B$1&amp;$E$1,REDUCA!$1:$1048576,$C27,0)*$D27,"-"))</f>
        <v>43.676226641351057</v>
      </c>
      <c r="I27" s="15">
        <f>IF($B27="","",IFERROR(VLOOKUP(I$4&amp;$B$1&amp;$E$1,REDUCA!$1:$1048576,$C27,0)*$D27,"-"))</f>
        <v>46.062461006337493</v>
      </c>
      <c r="J27" s="15">
        <f>IF($B27="","",IFERROR(VLOOKUP(J$4&amp;$B$1&amp;$E$1,REDUCA!$1:$1048576,$C27,0)*$D27,"-"))</f>
        <v>47.234174791157535</v>
      </c>
      <c r="K27" s="15">
        <f>IF($B27="","",IFERROR(VLOOKUP(K$4&amp;$B$1&amp;$E$1,REDUCA!$1:$1048576,$C27,0)*$D27,"-"))</f>
        <v>46.055009329505296</v>
      </c>
      <c r="L27" s="15">
        <f>IF($B27="","",IFERROR(VLOOKUP(L$4&amp;$B$1&amp;$E$1,REDUCA!$1:$1048576,$C27,0)*$D27,"-"))</f>
        <v>49.915997385694297</v>
      </c>
      <c r="M27" s="15">
        <f>IF($B27="","",IFERROR(VLOOKUP(M$4&amp;$B$1&amp;$E$1,REDUCA!$1:$1048576,$C27,0)*$D27,"-"))</f>
        <v>53.066865494570678</v>
      </c>
      <c r="N27" s="15">
        <f>IF($B27="","",IFERROR(VLOOKUP(N$4&amp;$B$1&amp;$E$1,REDUCA!$1:$1048576,$C27,0)*$D27,"-"))</f>
        <v>53.975089966862036</v>
      </c>
      <c r="O27" s="15">
        <f>IF($B27="","",IFERROR(VLOOKUP(O$4&amp;$B$1&amp;$E$1,REDUCA!$1:$1048576,$C27,0)*$D27,"-"))</f>
        <v>49.507612748873235</v>
      </c>
      <c r="P27" s="15">
        <f>IF($B27="","",IFERROR(VLOOKUP(P$4&amp;$B$1&amp;$E$1,REDUCA!$1:$1048576,$C27,0)*$D27,"-"))</f>
        <v>48.001773717395793</v>
      </c>
      <c r="Q27" s="52" t="s">
        <v>163</v>
      </c>
      <c r="R27" s="14"/>
      <c r="S27" s="14" t="s">
        <v>76</v>
      </c>
      <c r="T27" s="15">
        <f>IF($B27="","",IFERROR(VLOOKUP(T$4&amp;$B$1&amp;$R$1,REDUCA!$1:$1048576,$C27,0)*$D27,"-"))</f>
        <v>45.820168822298278</v>
      </c>
      <c r="U27" s="15">
        <f>IF($B27="","",IFERROR(VLOOKUP(U$4&amp;$B$1&amp;$R$1,REDUCA!$1:$1048576,$C27,0)*$D27,"-"))</f>
        <v>45.268197924879836</v>
      </c>
      <c r="V27" s="15">
        <f>IF($B27="","",IFERROR(VLOOKUP(V$4&amp;$B$1&amp;$R$1,REDUCA!$1:$1048576,$C27,0)*$D27,"-"))</f>
        <v>48.455419407270547</v>
      </c>
      <c r="W27" s="15">
        <f>IF($B27="","",IFERROR(VLOOKUP(W$4&amp;$B$1&amp;$R$1,REDUCA!$1:$1048576,$C27,0)*$D27,"-"))</f>
        <v>49.814637646496053</v>
      </c>
      <c r="X27" s="15">
        <f>IF($B27="","",IFERROR(VLOOKUP(X$4&amp;$B$1&amp;$R$1,REDUCA!$1:$1048576,$C27,0)*$D27,"-"))</f>
        <v>48.40347734316299</v>
      </c>
      <c r="Y27" s="15">
        <f>IF($B27="","",IFERROR(VLOOKUP(Y$4&amp;$B$1&amp;$R$1,REDUCA!$1:$1048576,$C27,0)*$D27,"-"))</f>
        <v>51.843063258810297</v>
      </c>
      <c r="Z27" s="15">
        <f>IF($B27="","",IFERROR(VLOOKUP(Z$4&amp;$B$1&amp;$R$1,REDUCA!$1:$1048576,$C27,0)*$D27,"-"))</f>
        <v>53.744892193079906</v>
      </c>
      <c r="AA27" s="15">
        <f>IF($B27="","",IFERROR(VLOOKUP(AA$4&amp;$B$1&amp;$R$1,REDUCA!$1:$1048576,$C27,0)*$D27,"-"))</f>
        <v>57.75269282554337</v>
      </c>
      <c r="AB27" s="15">
        <f>IF($B27="","",IFERROR(VLOOKUP(AB$4&amp;$B$1&amp;$R$1,REDUCA!$1:$1048576,$C27,0)*$D27,"-"))</f>
        <v>50.739465319466802</v>
      </c>
      <c r="AC27" s="15">
        <f>IF($B27="","",IFERROR(VLOOKUP(AC$4&amp;$B$1&amp;$R$1,REDUCA!$1:$1048576,$C27,0)*$D27,"-"))</f>
        <v>49.94131934966191</v>
      </c>
      <c r="AE27" s="14"/>
      <c r="AF27" s="14" t="s">
        <v>76</v>
      </c>
      <c r="AG27" s="15">
        <f>IF($B27="","",IFERROR(VLOOKUP(AG$4&amp;$B$1&amp;$AE$1,REDUCA!$1:$1048576,$C27,0)*$D27,"-"))</f>
        <v>53.927440119707015</v>
      </c>
      <c r="AH27" s="15">
        <f>IF($B27="","",IFERROR(VLOOKUP(AH$4&amp;$B$1&amp;$AE$1,REDUCA!$1:$1048576,$C27,0)*$D27,"-"))</f>
        <v>51.174256823538357</v>
      </c>
      <c r="AI27" s="15">
        <f>IF($B27="","",IFERROR(VLOOKUP(AI$4&amp;$B$1&amp;$AE$1,REDUCA!$1:$1048576,$C27,0)*$D27,"-"))</f>
        <v>53.470725021559687</v>
      </c>
      <c r="AJ27" s="15">
        <f>IF($B27="","",IFERROR(VLOOKUP(AJ$4&amp;$B$1&amp;$AE$1,REDUCA!$1:$1048576,$C27,0)*$D27,"-"))</f>
        <v>56.616755588702119</v>
      </c>
      <c r="AK27" s="15">
        <f>IF($B27="","",IFERROR(VLOOKUP(AK$4&amp;$B$1&amp;$AE$1,REDUCA!$1:$1048576,$C27,0)*$D27,"-"))</f>
        <v>53.916100593127112</v>
      </c>
      <c r="AL27" s="15">
        <f>IF($B27="","",IFERROR(VLOOKUP(AL$4&amp;$B$1&amp;$AE$1,REDUCA!$1:$1048576,$C27,0)*$D27,"-"))</f>
        <v>52.509963367014208</v>
      </c>
      <c r="AM27" s="15">
        <f>IF($B27="","",IFERROR(VLOOKUP(AM$4&amp;$B$1&amp;$AE$1,REDUCA!$1:$1048576,$C27,0)*$D27,"-"))</f>
        <v>61.836703313600374</v>
      </c>
      <c r="AN27" s="15">
        <f>IF($B27="","",IFERROR(VLOOKUP(AN$4&amp;$B$1&amp;$AE$1,REDUCA!$1:$1048576,$C27,0)*$D27,"-"))</f>
        <v>64.737928895563329</v>
      </c>
      <c r="AO27" s="15">
        <f>IF($B27="","",IFERROR(VLOOKUP(AO$4&amp;$B$1&amp;$AE$1,REDUCA!$1:$1048576,$C27,0)*$D27,"-"))</f>
        <v>56.011323012719203</v>
      </c>
      <c r="AP27" s="15">
        <f>IF($B27="","",IFERROR(VLOOKUP(AP$4&amp;$B$1&amp;$AE$1,REDUCA!$1:$1048576,$C27,0)*$D27,"-"))</f>
        <v>52.414726932748721</v>
      </c>
      <c r="AR27" s="14"/>
      <c r="AS27" s="14" t="s">
        <v>76</v>
      </c>
      <c r="AT27" s="15">
        <f>IF($B27="","",IFERROR(VLOOKUP(AT$4&amp;$B$1&amp;$AR$1,REDUCA!$1:$1048576,$C27,0)*$D27,"-"))</f>
        <v>37.413072263405375</v>
      </c>
      <c r="AU27" s="15">
        <f>IF($B27="","",IFERROR(VLOOKUP(AU$4&amp;$B$1&amp;$AR$1,REDUCA!$1:$1048576,$C27,0)*$D27,"-"))</f>
        <v>39.550453183771523</v>
      </c>
      <c r="AV27" s="15">
        <f>IF($B27="","",IFERROR(VLOOKUP(AV$4&amp;$B$1&amp;$AR$1,REDUCA!$1:$1048576,$C27,0)*$D27,"-"))</f>
        <v>39.284459569291435</v>
      </c>
      <c r="AW27" s="15">
        <f>IF($B27="","",IFERROR(VLOOKUP(AW$4&amp;$B$1&amp;$AR$1,REDUCA!$1:$1048576,$C27,0)*$D27,"-"))</f>
        <v>41.018755546057243</v>
      </c>
      <c r="AX27" s="15">
        <f>IF($B27="","",IFERROR(VLOOKUP(AX$4&amp;$B$1&amp;$AR$1,REDUCA!$1:$1048576,$C27,0)*$D27,"-"))</f>
        <v>40.598611413417672</v>
      </c>
      <c r="AY27" s="15">
        <f>IF($B27="","",IFERROR(VLOOKUP(AY$4&amp;$B$1&amp;$AR$1,REDUCA!$1:$1048576,$C27,0)*$D27,"-"))</f>
        <v>45.392602932162973</v>
      </c>
      <c r="AZ27" s="15">
        <f>IF($B27="","",IFERROR(VLOOKUP(AZ$4&amp;$B$1&amp;$AR$1,REDUCA!$1:$1048576,$C27,0)*$D27,"-"))</f>
        <v>51.37076533997481</v>
      </c>
      <c r="BA27" s="15">
        <f>IF($B27="","",IFERROR(VLOOKUP(BA$4&amp;$B$1&amp;$AR$1,REDUCA!$1:$1048576,$C27,0)*$D27,"-"))</f>
        <v>45.286253473614359</v>
      </c>
      <c r="BB27" s="15">
        <f>IF($B27="","",IFERROR(VLOOKUP(BB$4&amp;$B$1&amp;$AR$1,REDUCA!$1:$1048576,$C27,0)*$D27,"-"))</f>
        <v>46.194742109502776</v>
      </c>
      <c r="BC27" s="15">
        <f>IF($B27="","",IFERROR(VLOOKUP(BC$4&amp;$B$1&amp;$AR$1,REDUCA!$1:$1048576,$C27,0)*$D27,"-"))</f>
        <v>43.503385312702889</v>
      </c>
      <c r="BE27" s="14"/>
      <c r="BF27" s="14" t="s">
        <v>76</v>
      </c>
      <c r="BG27" s="15">
        <f>IF($B27="","",IFERROR(VLOOKUP(BG$4&amp;$B$1&amp;$AR$1,REDUCA!$1:$1048576,$C27,0)*$D27,"-"))</f>
        <v>37.413072263405375</v>
      </c>
      <c r="BH27" s="15">
        <f>IF($B27="","",IFERROR(VLOOKUP(BH$4&amp;$B$1&amp;$AR$1,REDUCA!$1:$1048576,$C27,0)*$D27,"-"))</f>
        <v>39.550453183771523</v>
      </c>
      <c r="BI27" s="15">
        <f>IF($B27="","",IFERROR(VLOOKUP(BI$4&amp;$B$1&amp;$AR$1,REDUCA!$1:$1048576,$C27,0)*$D27,"-"))</f>
        <v>39.284459569291435</v>
      </c>
      <c r="BJ27" s="15">
        <f>IF($B27="","",IFERROR(VLOOKUP(BJ$4&amp;$B$1&amp;$AR$1,REDUCA!$1:$1048576,$C27,0)*$D27,"-"))</f>
        <v>41.018755546057243</v>
      </c>
      <c r="BK27" s="15">
        <f>IF($B27="","",IFERROR(VLOOKUP(BK$4&amp;$B$1&amp;$AR$1,REDUCA!$1:$1048576,$C27,0)*$D27,"-"))</f>
        <v>40.598611413417672</v>
      </c>
      <c r="BL27" s="15">
        <f>IF($B27="","",IFERROR(VLOOKUP(BL$4&amp;$B$1&amp;$AR$1,REDUCA!$1:$1048576,$C27,0)*$D27,"-"))</f>
        <v>45.392602932162973</v>
      </c>
      <c r="BM27" s="15">
        <f>IF($B27="","",IFERROR(VLOOKUP(BM$4&amp;$B$1&amp;$AR$1,REDUCA!$1:$1048576,$C27,0)*$D27,"-"))</f>
        <v>51.37076533997481</v>
      </c>
      <c r="BN27" s="15">
        <f>IF($B27="","",IFERROR(VLOOKUP(BN$4&amp;$B$1&amp;$AR$1,REDUCA!$1:$1048576,$C27,0)*$D27,"-"))</f>
        <v>45.286253473614359</v>
      </c>
      <c r="BO27" s="15">
        <f>IF($B27="","",IFERROR(VLOOKUP(BO$4&amp;$B$1&amp;$AR$1,REDUCA!$1:$1048576,$C27,0)*$D27,"-"))</f>
        <v>46.194742109502776</v>
      </c>
      <c r="BP27" s="15">
        <f>IF($B27="","",IFERROR(VLOOKUP(BP$4&amp;$B$1&amp;$AR$1,REDUCA!$1:$1048576,$C27,0)*$D27,"-"))</f>
        <v>43.503385312702889</v>
      </c>
    </row>
    <row r="28" spans="1:68" ht="25.5" customHeight="1">
      <c r="A28" s="4">
        <v>23</v>
      </c>
      <c r="B28" s="37" t="s">
        <v>38</v>
      </c>
      <c r="C28" s="41">
        <f>HLOOKUP($B28,REDUCA!$1:$2,2,0)</f>
        <v>78</v>
      </c>
      <c r="D28" s="41">
        <v>100</v>
      </c>
      <c r="E28" s="20"/>
      <c r="F28" s="20" t="s">
        <v>77</v>
      </c>
      <c r="G28" s="21">
        <f>IF($B28="","",IFERROR(VLOOKUP(G$4&amp;$B$1&amp;$E$1,REDUCA!$1:$1048576,$C28,0)*$D28,"-"))</f>
        <v>12.802797128860592</v>
      </c>
      <c r="H28" s="21">
        <f>IF($B28="","",IFERROR(VLOOKUP(H$4&amp;$B$1&amp;$E$1,REDUCA!$1:$1048576,$C28,0)*$D28,"-"))</f>
        <v>14.160544383847096</v>
      </c>
      <c r="I28" s="21">
        <f>IF($B28="","",IFERROR(VLOOKUP(I$4&amp;$B$1&amp;$E$1,REDUCA!$1:$1048576,$C28,0)*$D28,"-"))</f>
        <v>15.216057086197518</v>
      </c>
      <c r="J28" s="21">
        <f>IF($B28="","",IFERROR(VLOOKUP(J$4&amp;$B$1&amp;$E$1,REDUCA!$1:$1048576,$C28,0)*$D28,"-"))</f>
        <v>14.629718964920094</v>
      </c>
      <c r="K28" s="21">
        <f>IF($B28="","",IFERROR(VLOOKUP(K$4&amp;$B$1&amp;$E$1,REDUCA!$1:$1048576,$C28,0)*$D28,"-"))</f>
        <v>16.212527224062857</v>
      </c>
      <c r="L28" s="21">
        <f>IF($B28="","",IFERROR(VLOOKUP(L$4&amp;$B$1&amp;$E$1,REDUCA!$1:$1048576,$C28,0)*$D28,"-"))</f>
        <v>18.736073426351137</v>
      </c>
      <c r="M28" s="21">
        <f>IF($B28="","",IFERROR(VLOOKUP(M$4&amp;$B$1&amp;$E$1,REDUCA!$1:$1048576,$C28,0)*$D28,"-"))</f>
        <v>17.432071078067153</v>
      </c>
      <c r="N28" s="21">
        <f>IF($B28="","",IFERROR(VLOOKUP(N$4&amp;$B$1&amp;$E$1,REDUCA!$1:$1048576,$C28,0)*$D28,"-"))</f>
        <v>17.525559092622142</v>
      </c>
      <c r="O28" s="21">
        <f>IF($B28="","",IFERROR(VLOOKUP(O$4&amp;$B$1&amp;$E$1,REDUCA!$1:$1048576,$C28,0)*$D28,"-"))</f>
        <v>18.422608719090828</v>
      </c>
      <c r="P28" s="21">
        <f>IF($B28="","",IFERROR(VLOOKUP(P$4&amp;$B$1&amp;$E$1,REDUCA!$1:$1048576,$C28,0)*$D28,"-"))</f>
        <v>16.806478179621493</v>
      </c>
      <c r="Q28" s="52" t="s">
        <v>163</v>
      </c>
      <c r="R28" s="20"/>
      <c r="S28" s="20" t="s">
        <v>77</v>
      </c>
      <c r="T28" s="21">
        <f>IF($B28="","",IFERROR(VLOOKUP(T$4&amp;$B$1&amp;$R$1,REDUCA!$1:$1048576,$C28,0)*$D28,"-"))</f>
        <v>13.269627430074635</v>
      </c>
      <c r="U28" s="21">
        <f>IF($B28="","",IFERROR(VLOOKUP(U$4&amp;$B$1&amp;$R$1,REDUCA!$1:$1048576,$C28,0)*$D28,"-"))</f>
        <v>14.795191722773218</v>
      </c>
      <c r="V28" s="21">
        <f>IF($B28="","",IFERROR(VLOOKUP(V$4&amp;$B$1&amp;$R$1,REDUCA!$1:$1048576,$C28,0)*$D28,"-"))</f>
        <v>16.920470623277982</v>
      </c>
      <c r="W28" s="21">
        <f>IF($B28="","",IFERROR(VLOOKUP(W$4&amp;$B$1&amp;$R$1,REDUCA!$1:$1048576,$C28,0)*$D28,"-"))</f>
        <v>15.599492765099857</v>
      </c>
      <c r="X28" s="21">
        <f>IF($B28="","",IFERROR(VLOOKUP(X$4&amp;$B$1&amp;$R$1,REDUCA!$1:$1048576,$C28,0)*$D28,"-"))</f>
        <v>17.817051358487351</v>
      </c>
      <c r="Y28" s="21">
        <f>IF($B28="","",IFERROR(VLOOKUP(Y$4&amp;$B$1&amp;$R$1,REDUCA!$1:$1048576,$C28,0)*$D28,"-"))</f>
        <v>20.256745515478361</v>
      </c>
      <c r="Z28" s="21">
        <f>IF($B28="","",IFERROR(VLOOKUP(Z$4&amp;$B$1&amp;$R$1,REDUCA!$1:$1048576,$C28,0)*$D28,"-"))</f>
        <v>18.534049616437127</v>
      </c>
      <c r="AA28" s="21">
        <f>IF($B28="","",IFERROR(VLOOKUP(AA$4&amp;$B$1&amp;$R$1,REDUCA!$1:$1048576,$C28,0)*$D28,"-"))</f>
        <v>18.51860786773457</v>
      </c>
      <c r="AB28" s="21">
        <f>IF($B28="","",IFERROR(VLOOKUP(AB$4&amp;$B$1&amp;$R$1,REDUCA!$1:$1048576,$C28,0)*$D28,"-"))</f>
        <v>19.638661486517737</v>
      </c>
      <c r="AC28" s="21">
        <f>IF($B28="","",IFERROR(VLOOKUP(AC$4&amp;$B$1&amp;$R$1,REDUCA!$1:$1048576,$C28,0)*$D28,"-"))</f>
        <v>18.14779607988525</v>
      </c>
      <c r="AE28" s="20"/>
      <c r="AF28" s="20" t="s">
        <v>77</v>
      </c>
      <c r="AG28" s="21">
        <f>IF($B28="","",IFERROR(VLOOKUP(AG$4&amp;$B$1&amp;$AE$1,REDUCA!$1:$1048576,$C28,0)*$D28,"-"))</f>
        <v>18.355301912488091</v>
      </c>
      <c r="AH28" s="21">
        <f>IF($B28="","",IFERROR(VLOOKUP(AH$4&amp;$B$1&amp;$AE$1,REDUCA!$1:$1048576,$C28,0)*$D28,"-"))</f>
        <v>20.937607253909437</v>
      </c>
      <c r="AI28" s="21">
        <f>IF($B28="","",IFERROR(VLOOKUP(AI$4&amp;$B$1&amp;$AE$1,REDUCA!$1:$1048576,$C28,0)*$D28,"-"))</f>
        <v>21.614384869418426</v>
      </c>
      <c r="AJ28" s="21">
        <f>IF($B28="","",IFERROR(VLOOKUP(AJ$4&amp;$B$1&amp;$AE$1,REDUCA!$1:$1048576,$C28,0)*$D28,"-"))</f>
        <v>21.237447672418856</v>
      </c>
      <c r="AK28" s="21">
        <f>IF($B28="","",IFERROR(VLOOKUP(AK$4&amp;$B$1&amp;$AE$1,REDUCA!$1:$1048576,$C28,0)*$D28,"-"))</f>
        <v>23.183885640025991</v>
      </c>
      <c r="AL28" s="21">
        <f>IF($B28="","",IFERROR(VLOOKUP(AL$4&amp;$B$1&amp;$AE$1,REDUCA!$1:$1048576,$C28,0)*$D28,"-"))</f>
        <v>27.502803482310238</v>
      </c>
      <c r="AM28" s="21">
        <f>IF($B28="","",IFERROR(VLOOKUP(AM$4&amp;$B$1&amp;$AE$1,REDUCA!$1:$1048576,$C28,0)*$D28,"-"))</f>
        <v>24.172169417309263</v>
      </c>
      <c r="AN28" s="21">
        <f>IF($B28="","",IFERROR(VLOOKUP(AN$4&amp;$B$1&amp;$AE$1,REDUCA!$1:$1048576,$C28,0)*$D28,"-"))</f>
        <v>25.455399943603723</v>
      </c>
      <c r="AO28" s="21">
        <f>IF($B28="","",IFERROR(VLOOKUP(AO$4&amp;$B$1&amp;$AE$1,REDUCA!$1:$1048576,$C28,0)*$D28,"-"))</f>
        <v>26.163494588990577</v>
      </c>
      <c r="AP28" s="21">
        <f>IF($B28="","",IFERROR(VLOOKUP(AP$4&amp;$B$1&amp;$AE$1,REDUCA!$1:$1048576,$C28,0)*$D28,"-"))</f>
        <v>22.824935614093089</v>
      </c>
      <c r="AR28" s="20"/>
      <c r="AS28" s="20" t="s">
        <v>77</v>
      </c>
      <c r="AT28" s="21">
        <f>IF($B28="","",IFERROR(VLOOKUP(AT$4&amp;$B$1&amp;$AR$1,REDUCA!$1:$1048576,$C28,0)*$D28,"-"))</f>
        <v>11.495599863838526</v>
      </c>
      <c r="AU28" s="21">
        <f>IF($B28="","",IFERROR(VLOOKUP(AU$4&amp;$B$1&amp;$AR$1,REDUCA!$1:$1048576,$C28,0)*$D28,"-"))</f>
        <v>12.363027923874824</v>
      </c>
      <c r="AV28" s="21">
        <f>IF($B28="","",IFERROR(VLOOKUP(AV$4&amp;$B$1&amp;$AR$1,REDUCA!$1:$1048576,$C28,0)*$D28,"-"))</f>
        <v>10.524427843841723</v>
      </c>
      <c r="AW28" s="21">
        <f>IF($B28="","",IFERROR(VLOOKUP(AW$4&amp;$B$1&amp;$AR$1,REDUCA!$1:$1048576,$C28,0)*$D28,"-"))</f>
        <v>12.04308269802703</v>
      </c>
      <c r="AX28" s="21">
        <f>IF($B28="","",IFERROR(VLOOKUP(AX$4&amp;$B$1&amp;$AR$1,REDUCA!$1:$1048576,$C28,0)*$D28,"-"))</f>
        <v>11.730399766837376</v>
      </c>
      <c r="AY28" s="21">
        <f>IF($B28="","",IFERROR(VLOOKUP(AY$4&amp;$B$1&amp;$AR$1,REDUCA!$1:$1048576,$C28,0)*$D28,"-"))</f>
        <v>14.772164332685083</v>
      </c>
      <c r="AZ28" s="21">
        <f>IF($B28="","",IFERROR(VLOOKUP(AZ$4&amp;$B$1&amp;$AR$1,REDUCA!$1:$1048576,$C28,0)*$D28,"-"))</f>
        <v>14.650963342871941</v>
      </c>
      <c r="BA28" s="21">
        <f>IF($B28="","",IFERROR(VLOOKUP(BA$4&amp;$B$1&amp;$AR$1,REDUCA!$1:$1048576,$C28,0)*$D28,"-"))</f>
        <v>15.230286390985029</v>
      </c>
      <c r="BB28" s="21">
        <f>IF($B28="","",IFERROR(VLOOKUP(BB$4&amp;$B$1&amp;$AR$1,REDUCA!$1:$1048576,$C28,0)*$D28,"-"))</f>
        <v>15.160013401665282</v>
      </c>
      <c r="BC28" s="21">
        <f>IF($B28="","",IFERROR(VLOOKUP(BC$4&amp;$B$1&amp;$AR$1,REDUCA!$1:$1048576,$C28,0)*$D28,"-"))</f>
        <v>12.994384765625</v>
      </c>
      <c r="BE28" s="20"/>
      <c r="BF28" s="20" t="s">
        <v>77</v>
      </c>
      <c r="BG28" s="21">
        <f>IF($B28="","",IFERROR(VLOOKUP(BG$4&amp;$B$1&amp;$AR$1,REDUCA!$1:$1048576,$C28,0)*$D28,"-"))</f>
        <v>11.495599863838526</v>
      </c>
      <c r="BH28" s="21">
        <f>IF($B28="","",IFERROR(VLOOKUP(BH$4&amp;$B$1&amp;$AR$1,REDUCA!$1:$1048576,$C28,0)*$D28,"-"))</f>
        <v>12.363027923874824</v>
      </c>
      <c r="BI28" s="21">
        <f>IF($B28="","",IFERROR(VLOOKUP(BI$4&amp;$B$1&amp;$AR$1,REDUCA!$1:$1048576,$C28,0)*$D28,"-"))</f>
        <v>10.524427843841723</v>
      </c>
      <c r="BJ28" s="21">
        <f>IF($B28="","",IFERROR(VLOOKUP(BJ$4&amp;$B$1&amp;$AR$1,REDUCA!$1:$1048576,$C28,0)*$D28,"-"))</f>
        <v>12.04308269802703</v>
      </c>
      <c r="BK28" s="21">
        <f>IF($B28="","",IFERROR(VLOOKUP(BK$4&amp;$B$1&amp;$AR$1,REDUCA!$1:$1048576,$C28,0)*$D28,"-"))</f>
        <v>11.730399766837376</v>
      </c>
      <c r="BL28" s="21">
        <f>IF($B28="","",IFERROR(VLOOKUP(BL$4&amp;$B$1&amp;$AR$1,REDUCA!$1:$1048576,$C28,0)*$D28,"-"))</f>
        <v>14.772164332685083</v>
      </c>
      <c r="BM28" s="21">
        <f>IF($B28="","",IFERROR(VLOOKUP(BM$4&amp;$B$1&amp;$AR$1,REDUCA!$1:$1048576,$C28,0)*$D28,"-"))</f>
        <v>14.650963342871941</v>
      </c>
      <c r="BN28" s="21">
        <f>IF($B28="","",IFERROR(VLOOKUP(BN$4&amp;$B$1&amp;$AR$1,REDUCA!$1:$1048576,$C28,0)*$D28,"-"))</f>
        <v>15.230286390985029</v>
      </c>
      <c r="BO28" s="21">
        <f>IF($B28="","",IFERROR(VLOOKUP(BO$4&amp;$B$1&amp;$AR$1,REDUCA!$1:$1048576,$C28,0)*$D28,"-"))</f>
        <v>15.160013401665282</v>
      </c>
      <c r="BP28" s="21">
        <f>IF($B28="","",IFERROR(VLOOKUP(BP$4&amp;$B$1&amp;$AR$1,REDUCA!$1:$1048576,$C28,0)*$D28,"-"))</f>
        <v>12.994384765625</v>
      </c>
    </row>
    <row r="29" spans="1:68" ht="25.5" customHeight="1">
      <c r="A29" s="4">
        <v>24</v>
      </c>
      <c r="C29" s="41" t="e">
        <f>HLOOKUP($B29,REDUCA!$1:$2,2,0)</f>
        <v>#N/A</v>
      </c>
      <c r="D29" s="41">
        <v>100</v>
      </c>
      <c r="E29" s="11" t="s">
        <v>120</v>
      </c>
      <c r="F29" s="11"/>
      <c r="G29" s="12" t="str">
        <f>IF($B29="","",IFERROR(VLOOKUP(G$4&amp;$B$1&amp;$E$1,REDUCA!$1:$1048576,$C29,0)*$D29,"-"))</f>
        <v/>
      </c>
      <c r="H29" s="12" t="str">
        <f>IF($B29="","",IFERROR(VLOOKUP(H$4&amp;$B$1&amp;$E$1,REDUCA!$1:$1048576,$C29,0)*$D29,"-"))</f>
        <v/>
      </c>
      <c r="I29" s="12" t="str">
        <f>IF($B29="","",IFERROR(VLOOKUP(I$4&amp;$B$1&amp;$E$1,REDUCA!$1:$1048576,$C29,0)*$D29,"-"))</f>
        <v/>
      </c>
      <c r="J29" s="12" t="str">
        <f>IF($B29="","",IFERROR(VLOOKUP(J$4&amp;$B$1&amp;$E$1,REDUCA!$1:$1048576,$C29,0)*$D29,"-"))</f>
        <v/>
      </c>
      <c r="K29" s="12" t="str">
        <f>IF($B29="","",IFERROR(VLOOKUP(K$4&amp;$B$1&amp;$E$1,REDUCA!$1:$1048576,$C29,0)*$D29,"-"))</f>
        <v/>
      </c>
      <c r="L29" s="12" t="str">
        <f>IF($B29="","",IFERROR(VLOOKUP(L$4&amp;$B$1&amp;$E$1,REDUCA!$1:$1048576,$C29,0)*$D29,"-"))</f>
        <v/>
      </c>
      <c r="M29" s="13" t="str">
        <f>IF($B29="","",IFERROR(VLOOKUP(M$4&amp;$B$1&amp;$E$1,REDUCA!$1:$1048576,$C29,0)*$D29,"-"))</f>
        <v/>
      </c>
      <c r="N29" s="13" t="str">
        <f>IF($B29="","",IFERROR(VLOOKUP(N$4&amp;$B$1&amp;$E$1,REDUCA!$1:$1048576,$C29,0)*$D29,"-"))</f>
        <v/>
      </c>
      <c r="O29" s="13" t="str">
        <f>IF($B29="","",IFERROR(VLOOKUP(O$4&amp;$B$1&amp;$E$1,REDUCA!$1:$1048576,$C29,0)*$D29,"-"))</f>
        <v/>
      </c>
      <c r="P29" s="13" t="str">
        <f>IF($B29="","",IFERROR(VLOOKUP(P$4&amp;$B$1&amp;$E$1,REDUCA!$1:$1048576,$C29,0)*$D29,"-"))</f>
        <v/>
      </c>
      <c r="Q29" s="52" t="s">
        <v>163</v>
      </c>
      <c r="R29" s="11" t="s">
        <v>120</v>
      </c>
      <c r="S29" s="11"/>
      <c r="T29" s="12" t="str">
        <f>IF($B29="","",IFERROR(VLOOKUP(T$4&amp;$B$1&amp;$R$1,REDUCA!$1:$1048576,$C29,0)*$D29,"-"))</f>
        <v/>
      </c>
      <c r="U29" s="12" t="str">
        <f>IF($B29="","",IFERROR(VLOOKUP(U$4&amp;$B$1&amp;$R$1,REDUCA!$1:$1048576,$C29,0)*$D29,"-"))</f>
        <v/>
      </c>
      <c r="V29" s="12" t="str">
        <f>IF($B29="","",IFERROR(VLOOKUP(V$4&amp;$B$1&amp;$R$1,REDUCA!$1:$1048576,$C29,0)*$D29,"-"))</f>
        <v/>
      </c>
      <c r="W29" s="12" t="str">
        <f>IF($B29="","",IFERROR(VLOOKUP(W$4&amp;$B$1&amp;$R$1,REDUCA!$1:$1048576,$C29,0)*$D29,"-"))</f>
        <v/>
      </c>
      <c r="X29" s="12" t="str">
        <f>IF($B29="","",IFERROR(VLOOKUP(X$4&amp;$B$1&amp;$R$1,REDUCA!$1:$1048576,$C29,0)*$D29,"-"))</f>
        <v/>
      </c>
      <c r="Y29" s="12" t="str">
        <f>IF($B29="","",IFERROR(VLOOKUP(Y$4&amp;$B$1&amp;$R$1,REDUCA!$1:$1048576,$C29,0)*$D29,"-"))</f>
        <v/>
      </c>
      <c r="Z29" s="13" t="str">
        <f>IF($B29="","",IFERROR(VLOOKUP(Z$4&amp;$B$1&amp;$R$1,REDUCA!$1:$1048576,$C29,0)*$D29,"-"))</f>
        <v/>
      </c>
      <c r="AA29" s="13" t="str">
        <f>IF($B29="","",IFERROR(VLOOKUP(AA$4&amp;$B$1&amp;$R$1,REDUCA!$1:$1048576,$C29,0)*$D29,"-"))</f>
        <v/>
      </c>
      <c r="AB29" s="13" t="str">
        <f>IF($B29="","",IFERROR(VLOOKUP(AB$4&amp;$B$1&amp;$R$1,REDUCA!$1:$1048576,$C29,0)*$D29,"-"))</f>
        <v/>
      </c>
      <c r="AC29" s="13" t="str">
        <f>IF($B29="","",IFERROR(VLOOKUP(AC$4&amp;$B$1&amp;$R$1,REDUCA!$1:$1048576,$C29,0)*$D29,"-"))</f>
        <v/>
      </c>
      <c r="AE29" s="11" t="s">
        <v>120</v>
      </c>
      <c r="AF29" s="11"/>
      <c r="AG29" s="12" t="str">
        <f>IF($B29="","",IFERROR(VLOOKUP(AG$4&amp;$B$1&amp;$AE$1,REDUCA!$1:$1048576,$C29,0)*$D29,"-"))</f>
        <v/>
      </c>
      <c r="AH29" s="12" t="str">
        <f>IF($B29="","",IFERROR(VLOOKUP(AH$4&amp;$B$1&amp;$AE$1,REDUCA!$1:$1048576,$C29,0)*$D29,"-"))</f>
        <v/>
      </c>
      <c r="AI29" s="12" t="str">
        <f>IF($B29="","",IFERROR(VLOOKUP(AI$4&amp;$B$1&amp;$AE$1,REDUCA!$1:$1048576,$C29,0)*$D29,"-"))</f>
        <v/>
      </c>
      <c r="AJ29" s="12" t="str">
        <f>IF($B29="","",IFERROR(VLOOKUP(AJ$4&amp;$B$1&amp;$AE$1,REDUCA!$1:$1048576,$C29,0)*$D29,"-"))</f>
        <v/>
      </c>
      <c r="AK29" s="12" t="str">
        <f>IF($B29="","",IFERROR(VLOOKUP(AK$4&amp;$B$1&amp;$AE$1,REDUCA!$1:$1048576,$C29,0)*$D29,"-"))</f>
        <v/>
      </c>
      <c r="AL29" s="12" t="str">
        <f>IF($B29="","",IFERROR(VLOOKUP(AL$4&amp;$B$1&amp;$AE$1,REDUCA!$1:$1048576,$C29,0)*$D29,"-"))</f>
        <v/>
      </c>
      <c r="AM29" s="13" t="str">
        <f>IF($B29="","",IFERROR(VLOOKUP(AM$4&amp;$B$1&amp;$AE$1,REDUCA!$1:$1048576,$C29,0)*$D29,"-"))</f>
        <v/>
      </c>
      <c r="AN29" s="13" t="str">
        <f>IF($B29="","",IFERROR(VLOOKUP(AN$4&amp;$B$1&amp;$AE$1,REDUCA!$1:$1048576,$C29,0)*$D29,"-"))</f>
        <v/>
      </c>
      <c r="AO29" s="13" t="str">
        <f>IF($B29="","",IFERROR(VLOOKUP(AO$4&amp;$B$1&amp;$AE$1,REDUCA!$1:$1048576,$C29,0)*$D29,"-"))</f>
        <v/>
      </c>
      <c r="AP29" s="13" t="str">
        <f>IF($B29="","",IFERROR(VLOOKUP(AP$4&amp;$B$1&amp;$AE$1,REDUCA!$1:$1048576,$C29,0)*$D29,"-"))</f>
        <v/>
      </c>
      <c r="AR29" s="11" t="s">
        <v>120</v>
      </c>
      <c r="AS29" s="11"/>
      <c r="AT29" s="12" t="str">
        <f>IF($B29="","",IFERROR(VLOOKUP(AT$4&amp;$B$1&amp;$AR$1,REDUCA!$1:$1048576,$C29,0)*$D29,"-"))</f>
        <v/>
      </c>
      <c r="AU29" s="12" t="str">
        <f>IF($B29="","",IFERROR(VLOOKUP(AU$4&amp;$B$1&amp;$AR$1,REDUCA!$1:$1048576,$C29,0)*$D29,"-"))</f>
        <v/>
      </c>
      <c r="AV29" s="12" t="str">
        <f>IF($B29="","",IFERROR(VLOOKUP(AV$4&amp;$B$1&amp;$AR$1,REDUCA!$1:$1048576,$C29,0)*$D29,"-"))</f>
        <v/>
      </c>
      <c r="AW29" s="12" t="str">
        <f>IF($B29="","",IFERROR(VLOOKUP(AW$4&amp;$B$1&amp;$AR$1,REDUCA!$1:$1048576,$C29,0)*$D29,"-"))</f>
        <v/>
      </c>
      <c r="AX29" s="12" t="str">
        <f>IF($B29="","",IFERROR(VLOOKUP(AX$4&amp;$B$1&amp;$AR$1,REDUCA!$1:$1048576,$C29,0)*$D29,"-"))</f>
        <v/>
      </c>
      <c r="AY29" s="12" t="str">
        <f>IF($B29="","",IFERROR(VLOOKUP(AY$4&amp;$B$1&amp;$AR$1,REDUCA!$1:$1048576,$C29,0)*$D29,"-"))</f>
        <v/>
      </c>
      <c r="AZ29" s="13" t="str">
        <f>IF($B29="","",IFERROR(VLOOKUP(AZ$4&amp;$B$1&amp;$AR$1,REDUCA!$1:$1048576,$C29,0)*$D29,"-"))</f>
        <v/>
      </c>
      <c r="BA29" s="13" t="str">
        <f>IF($B29="","",IFERROR(VLOOKUP(BA$4&amp;$B$1&amp;$AR$1,REDUCA!$1:$1048576,$C29,0)*$D29,"-"))</f>
        <v/>
      </c>
      <c r="BB29" s="13" t="str">
        <f>IF($B29="","",IFERROR(VLOOKUP(BB$4&amp;$B$1&amp;$AR$1,REDUCA!$1:$1048576,$C29,0)*$D29,"-"))</f>
        <v/>
      </c>
      <c r="BC29" s="13" t="str">
        <f>IF($B29="","",IFERROR(VLOOKUP(BC$4&amp;$B$1&amp;$AR$1,REDUCA!$1:$1048576,$C29,0)*$D29,"-"))</f>
        <v/>
      </c>
      <c r="BE29" s="11" t="s">
        <v>120</v>
      </c>
      <c r="BF29" s="11"/>
      <c r="BG29" s="12" t="str">
        <f>IF($B29="","",IFERROR(VLOOKUP(BG$4&amp;$B$1&amp;$AR$1,REDUCA!$1:$1048576,$C29,0)*$D29,"-"))</f>
        <v/>
      </c>
      <c r="BH29" s="12" t="str">
        <f>IF($B29="","",IFERROR(VLOOKUP(BH$4&amp;$B$1&amp;$AR$1,REDUCA!$1:$1048576,$C29,0)*$D29,"-"))</f>
        <v/>
      </c>
      <c r="BI29" s="12" t="str">
        <f>IF($B29="","",IFERROR(VLOOKUP(BI$4&amp;$B$1&amp;$AR$1,REDUCA!$1:$1048576,$C29,0)*$D29,"-"))</f>
        <v/>
      </c>
      <c r="BJ29" s="12" t="str">
        <f>IF($B29="","",IFERROR(VLOOKUP(BJ$4&amp;$B$1&amp;$AR$1,REDUCA!$1:$1048576,$C29,0)*$D29,"-"))</f>
        <v/>
      </c>
      <c r="BK29" s="12" t="str">
        <f>IF($B29="","",IFERROR(VLOOKUP(BK$4&amp;$B$1&amp;$AR$1,REDUCA!$1:$1048576,$C29,0)*$D29,"-"))</f>
        <v/>
      </c>
      <c r="BL29" s="12" t="str">
        <f>IF($B29="","",IFERROR(VLOOKUP(BL$4&amp;$B$1&amp;$AR$1,REDUCA!$1:$1048576,$C29,0)*$D29,"-"))</f>
        <v/>
      </c>
      <c r="BM29" s="13" t="str">
        <f>IF($B29="","",IFERROR(VLOOKUP(BM$4&amp;$B$1&amp;$AR$1,REDUCA!$1:$1048576,$C29,0)*$D29,"-"))</f>
        <v/>
      </c>
      <c r="BN29" s="13" t="str">
        <f>IF($B29="","",IFERROR(VLOOKUP(BN$4&amp;$B$1&amp;$AR$1,REDUCA!$1:$1048576,$C29,0)*$D29,"-"))</f>
        <v/>
      </c>
      <c r="BO29" s="13" t="str">
        <f>IF($B29="","",IFERROR(VLOOKUP(BO$4&amp;$B$1&amp;$AR$1,REDUCA!$1:$1048576,$C29,0)*$D29,"-"))</f>
        <v/>
      </c>
      <c r="BP29" s="13" t="str">
        <f>IF($B29="","",IFERROR(VLOOKUP(BP$4&amp;$B$1&amp;$AR$1,REDUCA!$1:$1048576,$C29,0)*$D29,"-"))</f>
        <v/>
      </c>
    </row>
    <row r="30" spans="1:68" ht="25.5" customHeight="1">
      <c r="A30" s="4">
        <v>25</v>
      </c>
      <c r="B30" s="37" t="s">
        <v>0</v>
      </c>
      <c r="C30" s="41">
        <f>HLOOKUP($B30,REDUCA!$1:$2,2,0)</f>
        <v>29</v>
      </c>
      <c r="D30" s="41">
        <v>100</v>
      </c>
      <c r="E30" s="14"/>
      <c r="F30" s="14" t="s">
        <v>39</v>
      </c>
      <c r="G30" s="15">
        <f>IF($B30="","",IFERROR(VLOOKUP(G$4&amp;$B$1&amp;$E$1,REDUCA!$1:$1048576,$C30,0)*$D30,"-"))</f>
        <v>6.1650049294681635</v>
      </c>
      <c r="H30" s="15">
        <f>IF($B30="","",IFERROR(VLOOKUP(H$4&amp;$B$1&amp;$E$1,REDUCA!$1:$1048576,$C30,0)*$D30,"-"))</f>
        <v>5.6444082411141796</v>
      </c>
      <c r="I30" s="15">
        <f>IF($B30="","",IFERROR(VLOOKUP(I$4&amp;$B$1&amp;$E$1,REDUCA!$1:$1048576,$C30,0)*$D30,"-"))</f>
        <v>4.5964981379900909</v>
      </c>
      <c r="J30" s="15">
        <f>IF($B30="","",IFERROR(VLOOKUP(J$4&amp;$B$1&amp;$E$1,REDUCA!$1:$1048576,$C30,0)*$D30,"-"))</f>
        <v>5.6443966628714692</v>
      </c>
      <c r="K30" s="15">
        <f>IF($B30="","",IFERROR(VLOOKUP(K$4&amp;$B$1&amp;$E$1,REDUCA!$1:$1048576,$C30,0)*$D30,"-"))</f>
        <v>5.3478095021669612</v>
      </c>
      <c r="L30" s="15">
        <f>IF($B30="","",IFERROR(VLOOKUP(L$4&amp;$B$1&amp;$E$1,REDUCA!$1:$1048576,$C30,0)*$D30,"-"))</f>
        <v>6.7404260074747953</v>
      </c>
      <c r="M30" s="15">
        <f>IF($B30="","",IFERROR(VLOOKUP(M$4&amp;$B$1&amp;$E$1,REDUCA!$1:$1048576,$C30,0)*$D30,"-"))</f>
        <v>4.6799724707501715</v>
      </c>
      <c r="N30" s="15">
        <f>IF($B30="","",IFERROR(VLOOKUP(N$4&amp;$B$1&amp;$E$1,REDUCA!$1:$1048576,$C30,0)*$D30,"-"))</f>
        <v>4.8443806175254416</v>
      </c>
      <c r="O30" s="15">
        <f>IF($B30="","",IFERROR(VLOOKUP(O$4&amp;$B$1&amp;$E$1,REDUCA!$1:$1048576,$C30,0)*$D30,"-"))</f>
        <v>5.8610043551115574</v>
      </c>
      <c r="P30" s="15">
        <f>IF($B30="","",IFERROR(VLOOKUP(P$4&amp;$B$1&amp;$E$1,REDUCA!$1:$1048576,$C30,0)*$D30,"-"))</f>
        <v>2.2778402071413733</v>
      </c>
      <c r="Q30" s="52" t="s">
        <v>163</v>
      </c>
      <c r="R30" s="14"/>
      <c r="S30" s="14" t="s">
        <v>39</v>
      </c>
      <c r="T30" s="15">
        <f>IF($B30="","",IFERROR(VLOOKUP(T$4&amp;$B$1&amp;$R$1,REDUCA!$1:$1048576,$C30,0)*$D30,"-"))</f>
        <v>6.5723043096391809</v>
      </c>
      <c r="U30" s="15">
        <f>IF($B30="","",IFERROR(VLOOKUP(U$4&amp;$B$1&amp;$R$1,REDUCA!$1:$1048576,$C30,0)*$D30,"-"))</f>
        <v>5.7025862068965516</v>
      </c>
      <c r="V30" s="15">
        <f>IF($B30="","",IFERROR(VLOOKUP(V$4&amp;$B$1&amp;$R$1,REDUCA!$1:$1048576,$C30,0)*$D30,"-"))</f>
        <v>3.7266368180183305</v>
      </c>
      <c r="W30" s="15">
        <f>IF($B30="","",IFERROR(VLOOKUP(W$4&amp;$B$1&amp;$R$1,REDUCA!$1:$1048576,$C30,0)*$D30,"-"))</f>
        <v>5.4965637830479963</v>
      </c>
      <c r="X30" s="15">
        <f>IF($B30="","",IFERROR(VLOOKUP(X$4&amp;$B$1&amp;$R$1,REDUCA!$1:$1048576,$C30,0)*$D30,"-"))</f>
        <v>5.2805808583771503</v>
      </c>
      <c r="Y30" s="15">
        <f>IF($B30="","",IFERROR(VLOOKUP(Y$4&amp;$B$1&amp;$R$1,REDUCA!$1:$1048576,$C30,0)*$D30,"-"))</f>
        <v>7.1552554284006558</v>
      </c>
      <c r="Z30" s="15">
        <f>IF($B30="","",IFERROR(VLOOKUP(Z$4&amp;$B$1&amp;$R$1,REDUCA!$1:$1048576,$C30,0)*$D30,"-"))</f>
        <v>4.8930806833905773</v>
      </c>
      <c r="AA30" s="15">
        <f>IF($B30="","",IFERROR(VLOOKUP(AA$4&amp;$B$1&amp;$R$1,REDUCA!$1:$1048576,$C30,0)*$D30,"-"))</f>
        <v>5.6152564610427014</v>
      </c>
      <c r="AB30" s="15">
        <f>IF($B30="","",IFERROR(VLOOKUP(AB$4&amp;$B$1&amp;$R$1,REDUCA!$1:$1048576,$C30,0)*$D30,"-"))</f>
        <v>5.4015061170368019</v>
      </c>
      <c r="AC30" s="15">
        <f>IF($B30="","",IFERROR(VLOOKUP(AC$4&amp;$B$1&amp;$R$1,REDUCA!$1:$1048576,$C30,0)*$D30,"-"))</f>
        <v>1.9556998992304286</v>
      </c>
      <c r="AE30" s="14"/>
      <c r="AF30" s="14" t="s">
        <v>39</v>
      </c>
      <c r="AG30" s="15">
        <f>IF($B30="","",IFERROR(VLOOKUP(AG$4&amp;$B$1&amp;$AE$1,REDUCA!$1:$1048576,$C30,0)*$D30,"-"))</f>
        <v>3.9860327365354853</v>
      </c>
      <c r="AH30" s="15">
        <f>IF($B30="","",IFERROR(VLOOKUP(AH$4&amp;$B$1&amp;$AE$1,REDUCA!$1:$1048576,$C30,0)*$D30,"-"))</f>
        <v>5.6572409873434735</v>
      </c>
      <c r="AI30" s="15">
        <f>IF($B30="","",IFERROR(VLOOKUP(AI$4&amp;$B$1&amp;$AE$1,REDUCA!$1:$1048576,$C30,0)*$D30,"-"))</f>
        <v>2.0493211892077676</v>
      </c>
      <c r="AJ30" s="15">
        <f>IF($B30="","",IFERROR(VLOOKUP(AJ$4&amp;$B$1&amp;$AE$1,REDUCA!$1:$1048576,$C30,0)*$D30,"-"))</f>
        <v>5.3030392585674937</v>
      </c>
      <c r="AK30" s="15">
        <f>IF($B30="","",IFERROR(VLOOKUP(AK$4&amp;$B$1&amp;$AE$1,REDUCA!$1:$1048576,$C30,0)*$D30,"-"))</f>
        <v>3.9851098695500702</v>
      </c>
      <c r="AL30" s="15">
        <f>IF($B30="","",IFERROR(VLOOKUP(AL$4&amp;$B$1&amp;$AE$1,REDUCA!$1:$1048576,$C30,0)*$D30,"-"))</f>
        <v>8.6274633057799299</v>
      </c>
      <c r="AM30" s="15">
        <f>IF($B30="","",IFERROR(VLOOKUP(AM$4&amp;$B$1&amp;$AE$1,REDUCA!$1:$1048576,$C30,0)*$D30,"-"))</f>
        <v>4.3909074291121408</v>
      </c>
      <c r="AN30" s="15">
        <f>IF($B30="","",IFERROR(VLOOKUP(AN$4&amp;$B$1&amp;$AE$1,REDUCA!$1:$1048576,$C30,0)*$D30,"-"))</f>
        <v>4.7442508079716088</v>
      </c>
      <c r="AO30" s="15">
        <f>IF($B30="","",IFERROR(VLOOKUP(AO$4&amp;$B$1&amp;$AE$1,REDUCA!$1:$1048576,$C30,0)*$D30,"-"))</f>
        <v>6.3675806181722567</v>
      </c>
      <c r="AP30" s="15">
        <f>IF($B30="","",IFERROR(VLOOKUP(AP$4&amp;$B$1&amp;$AE$1,REDUCA!$1:$1048576,$C30,0)*$D30,"-"))</f>
        <v>2.1822659463362428</v>
      </c>
      <c r="AR30" s="14"/>
      <c r="AS30" s="14" t="s">
        <v>39</v>
      </c>
      <c r="AT30" s="15">
        <f>IF($B30="","",IFERROR(VLOOKUP(AT$4&amp;$B$1&amp;$AR$1,REDUCA!$1:$1048576,$C30,0)*$D30,"-"))</f>
        <v>5.0539868801694983</v>
      </c>
      <c r="AU30" s="15">
        <f>IF($B30="","",IFERROR(VLOOKUP(AU$4&amp;$B$1&amp;$AR$1,REDUCA!$1:$1048576,$C30,0)*$D30,"-"))</f>
        <v>5.4970085103395556</v>
      </c>
      <c r="AV30" s="15">
        <f>IF($B30="","",IFERROR(VLOOKUP(AV$4&amp;$B$1&amp;$AR$1,REDUCA!$1:$1048576,$C30,0)*$D30,"-"))</f>
        <v>6.7642854383185878</v>
      </c>
      <c r="AW30" s="15">
        <f>IF($B30="","",IFERROR(VLOOKUP(AW$4&amp;$B$1&amp;$AR$1,REDUCA!$1:$1048576,$C30,0)*$D30,"-"))</f>
        <v>6.0188364563916412</v>
      </c>
      <c r="AX30" s="15">
        <f>IF($B30="","",IFERROR(VLOOKUP(AX$4&amp;$B$1&amp;$AR$1,REDUCA!$1:$1048576,$C30,0)*$D30,"-"))</f>
        <v>5.5347581276177911</v>
      </c>
      <c r="AY30" s="15">
        <f>IF($B30="","",IFERROR(VLOOKUP(AY$4&amp;$B$1&amp;$AR$1,REDUCA!$1:$1048576,$C30,0)*$D30,"-"))</f>
        <v>5.7151384018503322</v>
      </c>
      <c r="AZ30" s="15">
        <f>IF($B30="","",IFERROR(VLOOKUP(AZ$4&amp;$B$1&amp;$AR$1,REDUCA!$1:$1048576,$C30,0)*$D30,"-"))</f>
        <v>4.0444392830875238</v>
      </c>
      <c r="BA30" s="15">
        <f>IF($B30="","",IFERROR(VLOOKUP(BA$4&amp;$B$1&amp;$AR$1,REDUCA!$1:$1048576,$C30,0)*$D30,"-"))</f>
        <v>2.7124464853189125</v>
      </c>
      <c r="BB30" s="15">
        <f>IF($B30="","",IFERROR(VLOOKUP(BB$4&amp;$B$1&amp;$AR$1,REDUCA!$1:$1048576,$C30,0)*$D30,"-"))</f>
        <v>7.0385911419187996</v>
      </c>
      <c r="BC30" s="15">
        <f>IF($B30="","",IFERROR(VLOOKUP(BC$4&amp;$B$1&amp;$AR$1,REDUCA!$1:$1048576,$C30,0)*$D30,"-"))</f>
        <v>3.0158438407528583</v>
      </c>
      <c r="BE30" s="14"/>
      <c r="BF30" s="14" t="s">
        <v>39</v>
      </c>
      <c r="BG30" s="15">
        <f>IF($B30="","",IFERROR(VLOOKUP(BG$4&amp;$B$1&amp;$AR$1,REDUCA!$1:$1048576,$C30,0)*$D30,"-"))</f>
        <v>5.0539868801694983</v>
      </c>
      <c r="BH30" s="15">
        <f>IF($B30="","",IFERROR(VLOOKUP(BH$4&amp;$B$1&amp;$AR$1,REDUCA!$1:$1048576,$C30,0)*$D30,"-"))</f>
        <v>5.4970085103395556</v>
      </c>
      <c r="BI30" s="15">
        <f>IF($B30="","",IFERROR(VLOOKUP(BI$4&amp;$B$1&amp;$AR$1,REDUCA!$1:$1048576,$C30,0)*$D30,"-"))</f>
        <v>6.7642854383185878</v>
      </c>
      <c r="BJ30" s="15">
        <f>IF($B30="","",IFERROR(VLOOKUP(BJ$4&amp;$B$1&amp;$AR$1,REDUCA!$1:$1048576,$C30,0)*$D30,"-"))</f>
        <v>6.0188364563916412</v>
      </c>
      <c r="BK30" s="15">
        <f>IF($B30="","",IFERROR(VLOOKUP(BK$4&amp;$B$1&amp;$AR$1,REDUCA!$1:$1048576,$C30,0)*$D30,"-"))</f>
        <v>5.5347581276177911</v>
      </c>
      <c r="BL30" s="15">
        <f>IF($B30="","",IFERROR(VLOOKUP(BL$4&amp;$B$1&amp;$AR$1,REDUCA!$1:$1048576,$C30,0)*$D30,"-"))</f>
        <v>5.7151384018503322</v>
      </c>
      <c r="BM30" s="15">
        <f>IF($B30="","",IFERROR(VLOOKUP(BM$4&amp;$B$1&amp;$AR$1,REDUCA!$1:$1048576,$C30,0)*$D30,"-"))</f>
        <v>4.0444392830875238</v>
      </c>
      <c r="BN30" s="15">
        <f>IF($B30="","",IFERROR(VLOOKUP(BN$4&amp;$B$1&amp;$AR$1,REDUCA!$1:$1048576,$C30,0)*$D30,"-"))</f>
        <v>2.7124464853189125</v>
      </c>
      <c r="BO30" s="15">
        <f>IF($B30="","",IFERROR(VLOOKUP(BO$4&amp;$B$1&amp;$AR$1,REDUCA!$1:$1048576,$C30,0)*$D30,"-"))</f>
        <v>7.0385911419187996</v>
      </c>
      <c r="BP30" s="15">
        <f>IF($B30="","",IFERROR(VLOOKUP(BP$4&amp;$B$1&amp;$AR$1,REDUCA!$1:$1048576,$C30,0)*$D30,"-"))</f>
        <v>3.0158438407528583</v>
      </c>
    </row>
    <row r="31" spans="1:68" ht="25.5" customHeight="1">
      <c r="A31" s="4">
        <v>26</v>
      </c>
      <c r="B31" s="37" t="s">
        <v>1</v>
      </c>
      <c r="C31" s="41">
        <f>HLOOKUP($B31,REDUCA!$1:$2,2,0)</f>
        <v>5</v>
      </c>
      <c r="D31" s="41">
        <v>100</v>
      </c>
      <c r="E31" s="20"/>
      <c r="F31" s="20" t="s">
        <v>40</v>
      </c>
      <c r="G31" s="21">
        <f>IF($B31="","",IFERROR(VLOOKUP(G$4&amp;$B$1&amp;$E$1,REDUCA!$1:$1048576,$C31,0)*$D31,"-"))</f>
        <v>1.4989194905512897</v>
      </c>
      <c r="H31" s="21">
        <f>IF($B31="","",IFERROR(VLOOKUP(H$4&amp;$B$1&amp;$E$1,REDUCA!$1:$1048576,$C31,0)*$D31,"-"))</f>
        <v>0.99921452338897609</v>
      </c>
      <c r="I31" s="21">
        <f>IF($B31="","",IFERROR(VLOOKUP(I$4&amp;$B$1&amp;$E$1,REDUCA!$1:$1048576,$C31,0)*$D31,"-"))</f>
        <v>1.2472203588689554</v>
      </c>
      <c r="J31" s="21">
        <f>IF($B31="","",IFERROR(VLOOKUP(J$4&amp;$B$1&amp;$E$1,REDUCA!$1:$1048576,$C31,0)*$D31,"-"))</f>
        <v>1.6373446967742147</v>
      </c>
      <c r="K31" s="21">
        <f>IF($B31="","",IFERROR(VLOOKUP(K$4&amp;$B$1&amp;$E$1,REDUCA!$1:$1048576,$C31,0)*$D31,"-"))</f>
        <v>1.3143565989465273</v>
      </c>
      <c r="L31" s="21">
        <f>IF($B31="","",IFERROR(VLOOKUP(L$4&amp;$B$1&amp;$E$1,REDUCA!$1:$1048576,$C31,0)*$D31,"-"))</f>
        <v>1.0108156447483043</v>
      </c>
      <c r="M31" s="21">
        <f>IF($B31="","",IFERROR(VLOOKUP(M$4&amp;$B$1&amp;$E$1,REDUCA!$1:$1048576,$C31,0)*$D31,"-"))</f>
        <v>0.86500867272881654</v>
      </c>
      <c r="N31" s="21">
        <f>IF($B31="","",IFERROR(VLOOKUP(N$4&amp;$B$1&amp;$E$1,REDUCA!$1:$1048576,$C31,0)*$D31,"-"))</f>
        <v>0.94951768308727602</v>
      </c>
      <c r="O31" s="21">
        <f>IF($B31="","",IFERROR(VLOOKUP(O$4&amp;$B$1&amp;$E$1,REDUCA!$1:$1048576,$C31,0)*$D31,"-"))</f>
        <v>0.56429590754142878</v>
      </c>
      <c r="P31" s="21">
        <f>IF($B31="","",IFERROR(VLOOKUP(P$4&amp;$B$1&amp;$E$1,REDUCA!$1:$1048576,$C31,0)*$D31,"-"))</f>
        <v>1.029173462467984</v>
      </c>
      <c r="Q31" s="52" t="s">
        <v>163</v>
      </c>
      <c r="R31" s="20"/>
      <c r="S31" s="20" t="s">
        <v>40</v>
      </c>
      <c r="T31" s="21">
        <f>IF($B31="","",IFERROR(VLOOKUP(T$4&amp;$B$1&amp;$R$1,REDUCA!$1:$1048576,$C31,0)*$D31,"-"))</f>
        <v>1.0899391728469605</v>
      </c>
      <c r="U31" s="21">
        <f>IF($B31="","",IFERROR(VLOOKUP(U$4&amp;$B$1&amp;$R$1,REDUCA!$1:$1048576,$C31,0)*$D31,"-"))</f>
        <v>1.101706540978286</v>
      </c>
      <c r="V31" s="21">
        <f>IF($B31="","",IFERROR(VLOOKUP(V$4&amp;$B$1&amp;$R$1,REDUCA!$1:$1048576,$C31,0)*$D31,"-"))</f>
        <v>1.0666083525188517</v>
      </c>
      <c r="W31" s="21">
        <f>IF($B31="","",IFERROR(VLOOKUP(W$4&amp;$B$1&amp;$R$1,REDUCA!$1:$1048576,$C31,0)*$D31,"-"))</f>
        <v>1.6999310340055405</v>
      </c>
      <c r="X31" s="21">
        <f>IF($B31="","",IFERROR(VLOOKUP(X$4&amp;$B$1&amp;$R$1,REDUCA!$1:$1048576,$C31,0)*$D31,"-"))</f>
        <v>1.1432233021387437</v>
      </c>
      <c r="Y31" s="21">
        <f>IF($B31="","",IFERROR(VLOOKUP(Y$4&amp;$B$1&amp;$R$1,REDUCA!$1:$1048576,$C31,0)*$D31,"-"))</f>
        <v>1.1159771866927146</v>
      </c>
      <c r="Z31" s="21">
        <f>IF($B31="","",IFERROR(VLOOKUP(Z$4&amp;$B$1&amp;$R$1,REDUCA!$1:$1048576,$C31,0)*$D31,"-"))</f>
        <v>1.014434092919257</v>
      </c>
      <c r="AA31" s="21">
        <f>IF($B31="","",IFERROR(VLOOKUP(AA$4&amp;$B$1&amp;$R$1,REDUCA!$1:$1048576,$C31,0)*$D31,"-"))</f>
        <v>0.93574916875640601</v>
      </c>
      <c r="AB31" s="21">
        <f>IF($B31="","",IFERROR(VLOOKUP(AB$4&amp;$B$1&amp;$R$1,REDUCA!$1:$1048576,$C31,0)*$D31,"-"))</f>
        <v>0.56134480882026894</v>
      </c>
      <c r="AC31" s="21">
        <f>IF($B31="","",IFERROR(VLOOKUP(AC$4&amp;$B$1&amp;$R$1,REDUCA!$1:$1048576,$C31,0)*$D31,"-"))</f>
        <v>1.088173319292848</v>
      </c>
      <c r="AE31" s="20"/>
      <c r="AF31" s="20" t="s">
        <v>40</v>
      </c>
      <c r="AG31" s="21">
        <f>IF($B31="","",IFERROR(VLOOKUP(AG$4&amp;$B$1&amp;$AE$1,REDUCA!$1:$1048576,$C31,0)*$D31,"-"))</f>
        <v>1.0592677574934004</v>
      </c>
      <c r="AH31" s="21">
        <f>IF($B31="","",IFERROR(VLOOKUP(AH$4&amp;$B$1&amp;$AE$1,REDUCA!$1:$1048576,$C31,0)*$D31,"-"))</f>
        <v>0.98304352276216578</v>
      </c>
      <c r="AI31" s="21">
        <f>IF($B31="","",IFERROR(VLOOKUP(AI$4&amp;$B$1&amp;$AE$1,REDUCA!$1:$1048576,$C31,0)*$D31,"-"))</f>
        <v>1.0990690238856498</v>
      </c>
      <c r="AJ31" s="21">
        <f>IF($B31="","",IFERROR(VLOOKUP(AJ$4&amp;$B$1&amp;$AE$1,REDUCA!$1:$1048576,$C31,0)*$D31,"-"))</f>
        <v>1.2556554712627348</v>
      </c>
      <c r="AK31" s="21">
        <f>IF($B31="","",IFERROR(VLOOKUP(AK$4&amp;$B$1&amp;$AE$1,REDUCA!$1:$1048576,$C31,0)*$D31,"-"))</f>
        <v>1.0269061277210045</v>
      </c>
      <c r="AL31" s="21">
        <f>IF($B31="","",IFERROR(VLOOKUP(AL$4&amp;$B$1&amp;$AE$1,REDUCA!$1:$1048576,$C31,0)*$D31,"-"))</f>
        <v>0.95489213113749827</v>
      </c>
      <c r="AM31" s="21">
        <f>IF($B31="","",IFERROR(VLOOKUP(AM$4&amp;$B$1&amp;$AE$1,REDUCA!$1:$1048576,$C31,0)*$D31,"-"))</f>
        <v>0.93015681901171454</v>
      </c>
      <c r="AN31" s="21">
        <f>IF($B31="","",IFERROR(VLOOKUP(AN$4&amp;$B$1&amp;$AE$1,REDUCA!$1:$1048576,$C31,0)*$D31,"-"))</f>
        <v>1.4212076222395351</v>
      </c>
      <c r="AO31" s="21">
        <f>IF($B31="","",IFERROR(VLOOKUP(AO$4&amp;$B$1&amp;$AE$1,REDUCA!$1:$1048576,$C31,0)*$D31,"-"))</f>
        <v>0.58828084485295329</v>
      </c>
      <c r="AP31" s="21">
        <f>IF($B31="","",IFERROR(VLOOKUP(AP$4&amp;$B$1&amp;$AE$1,REDUCA!$1:$1048576,$C31,0)*$D31,"-"))</f>
        <v>1.331181663933406</v>
      </c>
      <c r="AR31" s="20"/>
      <c r="AS31" s="20" t="s">
        <v>40</v>
      </c>
      <c r="AT31" s="21">
        <f>IF($B31="","",IFERROR(VLOOKUP(AT$4&amp;$B$1&amp;$AR$1,REDUCA!$1:$1048576,$C31,0)*$D31,"-"))</f>
        <v>2.6027075332257246</v>
      </c>
      <c r="AU31" s="21">
        <f>IF($B31="","",IFERROR(VLOOKUP(AU$4&amp;$B$1&amp;$AR$1,REDUCA!$1:$1048576,$C31,0)*$D31,"-"))</f>
        <v>0.71806199747898136</v>
      </c>
      <c r="AV31" s="21">
        <f>IF($B31="","",IFERROR(VLOOKUP(AV$4&amp;$B$1&amp;$AR$1,REDUCA!$1:$1048576,$C31,0)*$D31,"-"))</f>
        <v>1.6669188408362285</v>
      </c>
      <c r="AW31" s="21">
        <f>IF($B31="","",IFERROR(VLOOKUP(AW$4&amp;$B$1&amp;$AR$1,REDUCA!$1:$1048576,$C31,0)*$D31,"-"))</f>
        <v>1.4838985135566909</v>
      </c>
      <c r="AX31" s="21">
        <f>IF($B31="","",IFERROR(VLOOKUP(AX$4&amp;$B$1&amp;$AR$1,REDUCA!$1:$1048576,$C31,0)*$D31,"-"))</f>
        <v>1.7217547415027425</v>
      </c>
      <c r="AY31" s="21">
        <f>IF($B31="","",IFERROR(VLOOKUP(AY$4&amp;$B$1&amp;$AR$1,REDUCA!$1:$1048576,$C31,0)*$D31,"-"))</f>
        <v>0.77344288421778085</v>
      </c>
      <c r="AZ31" s="21">
        <f>IF($B31="","",IFERROR(VLOOKUP(AZ$4&amp;$B$1&amp;$AR$1,REDUCA!$1:$1048576,$C31,0)*$D31,"-"))</f>
        <v>0.51427519677793054</v>
      </c>
      <c r="BA31" s="21">
        <f>IF($B31="","",IFERROR(VLOOKUP(BA$4&amp;$B$1&amp;$AR$1,REDUCA!$1:$1048576,$C31,0)*$D31,"-"))</f>
        <v>0.98428693472578965</v>
      </c>
      <c r="BB31" s="21">
        <f>IF($B31="","",IFERROR(VLOOKUP(BB$4&amp;$B$1&amp;$AR$1,REDUCA!$1:$1048576,$C31,0)*$D31,"-"))</f>
        <v>0.57154807800791962</v>
      </c>
      <c r="BC31" s="21">
        <f>IF($B31="","",IFERROR(VLOOKUP(BC$4&amp;$B$1&amp;$AR$1,REDUCA!$1:$1048576,$C31,0)*$D31,"-"))</f>
        <v>0.88979319141182545</v>
      </c>
      <c r="BE31" s="20"/>
      <c r="BF31" s="20" t="s">
        <v>40</v>
      </c>
      <c r="BG31" s="21">
        <f>IF($B31="","",IFERROR(VLOOKUP(BG$4&amp;$B$1&amp;$AR$1,REDUCA!$1:$1048576,$C31,0)*$D31,"-"))</f>
        <v>2.6027075332257246</v>
      </c>
      <c r="BH31" s="21">
        <f>IF($B31="","",IFERROR(VLOOKUP(BH$4&amp;$B$1&amp;$AR$1,REDUCA!$1:$1048576,$C31,0)*$D31,"-"))</f>
        <v>0.71806199747898136</v>
      </c>
      <c r="BI31" s="21">
        <f>IF($B31="","",IFERROR(VLOOKUP(BI$4&amp;$B$1&amp;$AR$1,REDUCA!$1:$1048576,$C31,0)*$D31,"-"))</f>
        <v>1.6669188408362285</v>
      </c>
      <c r="BJ31" s="21">
        <f>IF($B31="","",IFERROR(VLOOKUP(BJ$4&amp;$B$1&amp;$AR$1,REDUCA!$1:$1048576,$C31,0)*$D31,"-"))</f>
        <v>1.4838985135566909</v>
      </c>
      <c r="BK31" s="21">
        <f>IF($B31="","",IFERROR(VLOOKUP(BK$4&amp;$B$1&amp;$AR$1,REDUCA!$1:$1048576,$C31,0)*$D31,"-"))</f>
        <v>1.7217547415027425</v>
      </c>
      <c r="BL31" s="21">
        <f>IF($B31="","",IFERROR(VLOOKUP(BL$4&amp;$B$1&amp;$AR$1,REDUCA!$1:$1048576,$C31,0)*$D31,"-"))</f>
        <v>0.77344288421778085</v>
      </c>
      <c r="BM31" s="21">
        <f>IF($B31="","",IFERROR(VLOOKUP(BM$4&amp;$B$1&amp;$AR$1,REDUCA!$1:$1048576,$C31,0)*$D31,"-"))</f>
        <v>0.51427519677793054</v>
      </c>
      <c r="BN31" s="21">
        <f>IF($B31="","",IFERROR(VLOOKUP(BN$4&amp;$B$1&amp;$AR$1,REDUCA!$1:$1048576,$C31,0)*$D31,"-"))</f>
        <v>0.98428693472578965</v>
      </c>
      <c r="BO31" s="21">
        <f>IF($B31="","",IFERROR(VLOOKUP(BO$4&amp;$B$1&amp;$AR$1,REDUCA!$1:$1048576,$C31,0)*$D31,"-"))</f>
        <v>0.57154807800791962</v>
      </c>
      <c r="BP31" s="21">
        <f>IF($B31="","",IFERROR(VLOOKUP(BP$4&amp;$B$1&amp;$AR$1,REDUCA!$1:$1048576,$C31,0)*$D31,"-"))</f>
        <v>0.88979319141182545</v>
      </c>
    </row>
    <row r="32" spans="1:68" ht="25.5" customHeight="1">
      <c r="A32" s="4">
        <v>27</v>
      </c>
      <c r="C32" s="41" t="e">
        <f>HLOOKUP($B32,REDUCA!$1:$2,2,0)</f>
        <v>#N/A</v>
      </c>
      <c r="D32" s="41">
        <v>100</v>
      </c>
      <c r="E32" s="11" t="s">
        <v>121</v>
      </c>
      <c r="F32" s="11"/>
      <c r="G32" s="12" t="str">
        <f>IF($B32="","",IFERROR(VLOOKUP(G$4&amp;$B$1&amp;$E$1,REDUCA!$1:$1048576,$C32,0)*$D32,"-"))</f>
        <v/>
      </c>
      <c r="H32" s="12" t="str">
        <f>IF($B32="","",IFERROR(VLOOKUP(H$4&amp;$B$1&amp;$E$1,REDUCA!$1:$1048576,$C32,0)*$D32,"-"))</f>
        <v/>
      </c>
      <c r="I32" s="12" t="str">
        <f>IF($B32="","",IFERROR(VLOOKUP(I$4&amp;$B$1&amp;$E$1,REDUCA!$1:$1048576,$C32,0)*$D32,"-"))</f>
        <v/>
      </c>
      <c r="J32" s="12" t="str">
        <f>IF($B32="","",IFERROR(VLOOKUP(J$4&amp;$B$1&amp;$E$1,REDUCA!$1:$1048576,$C32,0)*$D32,"-"))</f>
        <v/>
      </c>
      <c r="K32" s="12" t="str">
        <f>IF($B32="","",IFERROR(VLOOKUP(K$4&amp;$B$1&amp;$E$1,REDUCA!$1:$1048576,$C32,0)*$D32,"-"))</f>
        <v/>
      </c>
      <c r="L32" s="12" t="str">
        <f>IF($B32="","",IFERROR(VLOOKUP(L$4&amp;$B$1&amp;$E$1,REDUCA!$1:$1048576,$C32,0)*$D32,"-"))</f>
        <v/>
      </c>
      <c r="M32" s="13" t="str">
        <f>IF($B32="","",IFERROR(VLOOKUP(M$4&amp;$B$1&amp;$E$1,REDUCA!$1:$1048576,$C32,0)*$D32,"-"))</f>
        <v/>
      </c>
      <c r="N32" s="13" t="str">
        <f>IF($B32="","",IFERROR(VLOOKUP(N$4&amp;$B$1&amp;$E$1,REDUCA!$1:$1048576,$C32,0)*$D32,"-"))</f>
        <v/>
      </c>
      <c r="O32" s="13" t="str">
        <f>IF($B32="","",IFERROR(VLOOKUP(O$4&amp;$B$1&amp;$E$1,REDUCA!$1:$1048576,$C32,0)*$D32,"-"))</f>
        <v/>
      </c>
      <c r="P32" s="13" t="str">
        <f>IF($B32="","",IFERROR(VLOOKUP(P$4&amp;$B$1&amp;$E$1,REDUCA!$1:$1048576,$C32,0)*$D32,"-"))</f>
        <v/>
      </c>
      <c r="Q32" s="8"/>
      <c r="R32" s="11" t="s">
        <v>121</v>
      </c>
      <c r="S32" s="11"/>
      <c r="T32" s="12" t="str">
        <f>IF($B32="","",IFERROR(VLOOKUP(T$4&amp;$B$1&amp;$R$1,REDUCA!$1:$1048576,$C32,0)*$D32,"-"))</f>
        <v/>
      </c>
      <c r="U32" s="12" t="str">
        <f>IF($B32="","",IFERROR(VLOOKUP(U$4&amp;$B$1&amp;$R$1,REDUCA!$1:$1048576,$C32,0)*$D32,"-"))</f>
        <v/>
      </c>
      <c r="V32" s="12" t="str">
        <f>IF($B32="","",IFERROR(VLOOKUP(V$4&amp;$B$1&amp;$R$1,REDUCA!$1:$1048576,$C32,0)*$D32,"-"))</f>
        <v/>
      </c>
      <c r="W32" s="12" t="str">
        <f>IF($B32="","",IFERROR(VLOOKUP(W$4&amp;$B$1&amp;$R$1,REDUCA!$1:$1048576,$C32,0)*$D32,"-"))</f>
        <v/>
      </c>
      <c r="X32" s="12" t="str">
        <f>IF($B32="","",IFERROR(VLOOKUP(X$4&amp;$B$1&amp;$R$1,REDUCA!$1:$1048576,$C32,0)*$D32,"-"))</f>
        <v/>
      </c>
      <c r="Y32" s="12" t="str">
        <f>IF($B32="","",IFERROR(VLOOKUP(Y$4&amp;$B$1&amp;$R$1,REDUCA!$1:$1048576,$C32,0)*$D32,"-"))</f>
        <v/>
      </c>
      <c r="Z32" s="13" t="str">
        <f>IF($B32="","",IFERROR(VLOOKUP(Z$4&amp;$B$1&amp;$R$1,REDUCA!$1:$1048576,$C32,0)*$D32,"-"))</f>
        <v/>
      </c>
      <c r="AA32" s="13" t="str">
        <f>IF($B32="","",IFERROR(VLOOKUP(AA$4&amp;$B$1&amp;$R$1,REDUCA!$1:$1048576,$C32,0)*$D32,"-"))</f>
        <v/>
      </c>
      <c r="AB32" s="13" t="str">
        <f>IF($B32="","",IFERROR(VLOOKUP(AB$4&amp;$B$1&amp;$R$1,REDUCA!$1:$1048576,$C32,0)*$D32,"-"))</f>
        <v/>
      </c>
      <c r="AC32" s="13" t="str">
        <f>IF($B32="","",IFERROR(VLOOKUP(AC$4&amp;$B$1&amp;$R$1,REDUCA!$1:$1048576,$C32,0)*$D32,"-"))</f>
        <v/>
      </c>
      <c r="AE32" s="11" t="s">
        <v>121</v>
      </c>
      <c r="AF32" s="11"/>
      <c r="AG32" s="12" t="str">
        <f>IF($B32="","",IFERROR(VLOOKUP(AG$4&amp;$B$1&amp;$AE$1,REDUCA!$1:$1048576,$C32,0)*$D32,"-"))</f>
        <v/>
      </c>
      <c r="AH32" s="12" t="str">
        <f>IF($B32="","",IFERROR(VLOOKUP(AH$4&amp;$B$1&amp;$AE$1,REDUCA!$1:$1048576,$C32,0)*$D32,"-"))</f>
        <v/>
      </c>
      <c r="AI32" s="12" t="str">
        <f>IF($B32="","",IFERROR(VLOOKUP(AI$4&amp;$B$1&amp;$AE$1,REDUCA!$1:$1048576,$C32,0)*$D32,"-"))</f>
        <v/>
      </c>
      <c r="AJ32" s="12" t="str">
        <f>IF($B32="","",IFERROR(VLOOKUP(AJ$4&amp;$B$1&amp;$AE$1,REDUCA!$1:$1048576,$C32,0)*$D32,"-"))</f>
        <v/>
      </c>
      <c r="AK32" s="12" t="str">
        <f>IF($B32="","",IFERROR(VLOOKUP(AK$4&amp;$B$1&amp;$AE$1,REDUCA!$1:$1048576,$C32,0)*$D32,"-"))</f>
        <v/>
      </c>
      <c r="AL32" s="12" t="str">
        <f>IF($B32="","",IFERROR(VLOOKUP(AL$4&amp;$B$1&amp;$AE$1,REDUCA!$1:$1048576,$C32,0)*$D32,"-"))</f>
        <v/>
      </c>
      <c r="AM32" s="13" t="str">
        <f>IF($B32="","",IFERROR(VLOOKUP(AM$4&amp;$B$1&amp;$AE$1,REDUCA!$1:$1048576,$C32,0)*$D32,"-"))</f>
        <v/>
      </c>
      <c r="AN32" s="13" t="str">
        <f>IF($B32="","",IFERROR(VLOOKUP(AN$4&amp;$B$1&amp;$AE$1,REDUCA!$1:$1048576,$C32,0)*$D32,"-"))</f>
        <v/>
      </c>
      <c r="AO32" s="13" t="str">
        <f>IF($B32="","",IFERROR(VLOOKUP(AO$4&amp;$B$1&amp;$AE$1,REDUCA!$1:$1048576,$C32,0)*$D32,"-"))</f>
        <v/>
      </c>
      <c r="AP32" s="13" t="str">
        <f>IF($B32="","",IFERROR(VLOOKUP(AP$4&amp;$B$1&amp;$AE$1,REDUCA!$1:$1048576,$C32,0)*$D32,"-"))</f>
        <v/>
      </c>
      <c r="AR32" s="11" t="s">
        <v>121</v>
      </c>
      <c r="AS32" s="11"/>
      <c r="AT32" s="12" t="str">
        <f>IF($B32="","",IFERROR(VLOOKUP(AT$4&amp;$B$1&amp;$AR$1,REDUCA!$1:$1048576,$C32,0)*$D32,"-"))</f>
        <v/>
      </c>
      <c r="AU32" s="12" t="str">
        <f>IF($B32="","",IFERROR(VLOOKUP(AU$4&amp;$B$1&amp;$AR$1,REDUCA!$1:$1048576,$C32,0)*$D32,"-"))</f>
        <v/>
      </c>
      <c r="AV32" s="12" t="str">
        <f>IF($B32="","",IFERROR(VLOOKUP(AV$4&amp;$B$1&amp;$AR$1,REDUCA!$1:$1048576,$C32,0)*$D32,"-"))</f>
        <v/>
      </c>
      <c r="AW32" s="12" t="str">
        <f>IF($B32="","",IFERROR(VLOOKUP(AW$4&amp;$B$1&amp;$AR$1,REDUCA!$1:$1048576,$C32,0)*$D32,"-"))</f>
        <v/>
      </c>
      <c r="AX32" s="12" t="str">
        <f>IF($B32="","",IFERROR(VLOOKUP(AX$4&amp;$B$1&amp;$AR$1,REDUCA!$1:$1048576,$C32,0)*$D32,"-"))</f>
        <v/>
      </c>
      <c r="AY32" s="12" t="str">
        <f>IF($B32="","",IFERROR(VLOOKUP(AY$4&amp;$B$1&amp;$AR$1,REDUCA!$1:$1048576,$C32,0)*$D32,"-"))</f>
        <v/>
      </c>
      <c r="AZ32" s="13" t="str">
        <f>IF($B32="","",IFERROR(VLOOKUP(AZ$4&amp;$B$1&amp;$AR$1,REDUCA!$1:$1048576,$C32,0)*$D32,"-"))</f>
        <v/>
      </c>
      <c r="BA32" s="13" t="str">
        <f>IF($B32="","",IFERROR(VLOOKUP(BA$4&amp;$B$1&amp;$AR$1,REDUCA!$1:$1048576,$C32,0)*$D32,"-"))</f>
        <v/>
      </c>
      <c r="BB32" s="13" t="str">
        <f>IF($B32="","",IFERROR(VLOOKUP(BB$4&amp;$B$1&amp;$AR$1,REDUCA!$1:$1048576,$C32,0)*$D32,"-"))</f>
        <v/>
      </c>
      <c r="BC32" s="13" t="str">
        <f>IF($B32="","",IFERROR(VLOOKUP(BC$4&amp;$B$1&amp;$AR$1,REDUCA!$1:$1048576,$C32,0)*$D32,"-"))</f>
        <v/>
      </c>
      <c r="BE32" s="11" t="s">
        <v>121</v>
      </c>
      <c r="BF32" s="11"/>
      <c r="BG32" s="12" t="str">
        <f>IF($B32="","",IFERROR(VLOOKUP(BG$4&amp;$B$1&amp;$AR$1,REDUCA!$1:$1048576,$C32,0)*$D32,"-"))</f>
        <v/>
      </c>
      <c r="BH32" s="12" t="str">
        <f>IF($B32="","",IFERROR(VLOOKUP(BH$4&amp;$B$1&amp;$AR$1,REDUCA!$1:$1048576,$C32,0)*$D32,"-"))</f>
        <v/>
      </c>
      <c r="BI32" s="12" t="str">
        <f>IF($B32="","",IFERROR(VLOOKUP(BI$4&amp;$B$1&amp;$AR$1,REDUCA!$1:$1048576,$C32,0)*$D32,"-"))</f>
        <v/>
      </c>
      <c r="BJ32" s="12" t="str">
        <f>IF($B32="","",IFERROR(VLOOKUP(BJ$4&amp;$B$1&amp;$AR$1,REDUCA!$1:$1048576,$C32,0)*$D32,"-"))</f>
        <v/>
      </c>
      <c r="BK32" s="12" t="str">
        <f>IF($B32="","",IFERROR(VLOOKUP(BK$4&amp;$B$1&amp;$AR$1,REDUCA!$1:$1048576,$C32,0)*$D32,"-"))</f>
        <v/>
      </c>
      <c r="BL32" s="12" t="str">
        <f>IF($B32="","",IFERROR(VLOOKUP(BL$4&amp;$B$1&amp;$AR$1,REDUCA!$1:$1048576,$C32,0)*$D32,"-"))</f>
        <v/>
      </c>
      <c r="BM32" s="13" t="str">
        <f>IF($B32="","",IFERROR(VLOOKUP(BM$4&amp;$B$1&amp;$AR$1,REDUCA!$1:$1048576,$C32,0)*$D32,"-"))</f>
        <v/>
      </c>
      <c r="BN32" s="13" t="str">
        <f>IF($B32="","",IFERROR(VLOOKUP(BN$4&amp;$B$1&amp;$AR$1,REDUCA!$1:$1048576,$C32,0)*$D32,"-"))</f>
        <v/>
      </c>
      <c r="BO32" s="13" t="str">
        <f>IF($B32="","",IFERROR(VLOOKUP(BO$4&amp;$B$1&amp;$AR$1,REDUCA!$1:$1048576,$C32,0)*$D32,"-"))</f>
        <v/>
      </c>
      <c r="BP32" s="13" t="str">
        <f>IF($B32="","",IFERROR(VLOOKUP(BP$4&amp;$B$1&amp;$AR$1,REDUCA!$1:$1048576,$C32,0)*$D32,"-"))</f>
        <v/>
      </c>
    </row>
    <row r="33" spans="1:68" ht="25.5" customHeight="1">
      <c r="A33" s="4">
        <v>28</v>
      </c>
      <c r="B33" s="37" t="s">
        <v>3</v>
      </c>
      <c r="C33" s="41">
        <f>HLOOKUP($B33,REDUCA!$1:$2,2,0)</f>
        <v>7</v>
      </c>
      <c r="D33" s="41">
        <v>1</v>
      </c>
      <c r="E33" s="14"/>
      <c r="F33" s="14" t="s">
        <v>42</v>
      </c>
      <c r="G33" s="15">
        <f>IF($B33="","",IFERROR(VLOOKUP(G$4&amp;$B$1&amp;$E$1,REDUCA!$1:$1048576,$C33,0)*$D33,"-"))</f>
        <v>1.1303449688386926</v>
      </c>
      <c r="H33" s="15">
        <f>IF($B33="","",IFERROR(VLOOKUP(H$4&amp;$B$1&amp;$E$1,REDUCA!$1:$1048576,$C33,0)*$D33,"-"))</f>
        <v>1.0455617302063571</v>
      </c>
      <c r="I33" s="15">
        <f>IF($B33="","",IFERROR(VLOOKUP(I$4&amp;$B$1&amp;$E$1,REDUCA!$1:$1048576,$C33,0)*$D33,"-"))</f>
        <v>1.0422436739275889</v>
      </c>
      <c r="J33" s="15">
        <f>IF($B33="","",IFERROR(VLOOKUP(J$4&amp;$B$1&amp;$E$1,REDUCA!$1:$1048576,$C33,0)*$D33,"-"))</f>
        <v>1.0585915132987154</v>
      </c>
      <c r="K33" s="15">
        <f>IF($B33="","",IFERROR(VLOOKUP(K$4&amp;$B$1&amp;$E$1,REDUCA!$1:$1048576,$C33,0)*$D33,"-"))</f>
        <v>1.0404341604024927</v>
      </c>
      <c r="L33" s="15">
        <f>IF($B33="","",IFERROR(VLOOKUP(L$4&amp;$B$1&amp;$E$1,REDUCA!$1:$1048576,$C33,0)*$D33,"-"))</f>
        <v>1.016433399398635</v>
      </c>
      <c r="M33" s="15">
        <f>IF($B33="","",IFERROR(VLOOKUP(M$4&amp;$B$1&amp;$E$1,REDUCA!$1:$1048576,$C33,0)*$D33,"-"))</f>
        <v>1.1986867588253607</v>
      </c>
      <c r="N33" s="15">
        <f>IF($B33="","",IFERROR(VLOOKUP(N$4&amp;$B$1&amp;$E$1,REDUCA!$1:$1048576,$C33,0)*$D33,"-"))</f>
        <v>1.2811202581101302</v>
      </c>
      <c r="O33" s="15">
        <f>IF($B33="","",IFERROR(VLOOKUP(O$4&amp;$B$1&amp;$E$1,REDUCA!$1:$1048576,$C33,0)*$D33,"-"))</f>
        <v>1.2964320421383393</v>
      </c>
      <c r="P33" s="15">
        <f>IF($B33="","",IFERROR(VLOOKUP(P$4&amp;$B$1&amp;$E$1,REDUCA!$1:$1048576,$C33,0)*$D33,"-"))</f>
        <v>1.2924436208782069</v>
      </c>
      <c r="Q33" s="52" t="s">
        <v>166</v>
      </c>
      <c r="R33" s="14"/>
      <c r="S33" s="14" t="s">
        <v>42</v>
      </c>
      <c r="T33" s="15">
        <f>IF($B33="","",IFERROR(VLOOKUP(T$4&amp;$B$1&amp;$R$1,REDUCA!$1:$1048576,$C33,0)*$D33,"-"))</f>
        <v>1.0994613892513871</v>
      </c>
      <c r="U33" s="15">
        <f>IF($B33="","",IFERROR(VLOOKUP(U$4&amp;$B$1&amp;$R$1,REDUCA!$1:$1048576,$C33,0)*$D33,"-"))</f>
        <v>1.0213426365338738</v>
      </c>
      <c r="V33" s="15">
        <f>IF($B33="","",IFERROR(VLOOKUP(V$4&amp;$B$1&amp;$R$1,REDUCA!$1:$1048576,$C33,0)*$D33,"-"))</f>
        <v>0.96061215112864906</v>
      </c>
      <c r="W33" s="15">
        <f>IF($B33="","",IFERROR(VLOOKUP(W$4&amp;$B$1&amp;$R$1,REDUCA!$1:$1048576,$C33,0)*$D33,"-"))</f>
        <v>1.0428477189324341</v>
      </c>
      <c r="X33" s="15">
        <f>IF($B33="","",IFERROR(VLOOKUP(X$4&amp;$B$1&amp;$R$1,REDUCA!$1:$1048576,$C33,0)*$D33,"-"))</f>
        <v>0.99788334819616153</v>
      </c>
      <c r="Y33" s="15">
        <f>IF($B33="","",IFERROR(VLOOKUP(Y$4&amp;$B$1&amp;$R$1,REDUCA!$1:$1048576,$C33,0)*$D33,"-"))</f>
        <v>0.99406171805862664</v>
      </c>
      <c r="Z33" s="15">
        <f>IF($B33="","",IFERROR(VLOOKUP(Z$4&amp;$B$1&amp;$R$1,REDUCA!$1:$1048576,$C33,0)*$D33,"-"))</f>
        <v>1.1152398052083585</v>
      </c>
      <c r="AA33" s="15">
        <f>IF($B33="","",IFERROR(VLOOKUP(AA$4&amp;$B$1&amp;$R$1,REDUCA!$1:$1048576,$C33,0)*$D33,"-"))</f>
        <v>1.2203258876833034</v>
      </c>
      <c r="AB33" s="15">
        <f>IF($B33="","",IFERROR(VLOOKUP(AB$4&amp;$B$1&amp;$R$1,REDUCA!$1:$1048576,$C33,0)*$D33,"-"))</f>
        <v>1.1859234922746502</v>
      </c>
      <c r="AC33" s="15">
        <f>IF($B33="","",IFERROR(VLOOKUP(AC$4&amp;$B$1&amp;$R$1,REDUCA!$1:$1048576,$C33,0)*$D33,"-"))</f>
        <v>1.1763337836144108</v>
      </c>
      <c r="AE33" s="14"/>
      <c r="AF33" s="14" t="s">
        <v>42</v>
      </c>
      <c r="AG33" s="15">
        <f>IF($B33="","",IFERROR(VLOOKUP(AG$4&amp;$B$1&amp;$AE$1,REDUCA!$1:$1048576,$C33,0)*$D33,"-"))</f>
        <v>0.90595350805867747</v>
      </c>
      <c r="AH33" s="15">
        <f>IF($B33="","",IFERROR(VLOOKUP(AH$4&amp;$B$1&amp;$AE$1,REDUCA!$1:$1048576,$C33,0)*$D33,"-"))</f>
        <v>0.88061093357291509</v>
      </c>
      <c r="AI33" s="15">
        <f>IF($B33="","",IFERROR(VLOOKUP(AI$4&amp;$B$1&amp;$AE$1,REDUCA!$1:$1048576,$C33,0)*$D33,"-"))</f>
        <v>0.84459516644724464</v>
      </c>
      <c r="AJ33" s="15">
        <f>IF($B33="","",IFERROR(VLOOKUP(AJ$4&amp;$B$1&amp;$AE$1,REDUCA!$1:$1048576,$C33,0)*$D33,"-"))</f>
        <v>0.89480027337329415</v>
      </c>
      <c r="AK33" s="15">
        <f>IF($B33="","",IFERROR(VLOOKUP(AK$4&amp;$B$1&amp;$AE$1,REDUCA!$1:$1048576,$C33,0)*$D33,"-"))</f>
        <v>0.93403107548531705</v>
      </c>
      <c r="AL33" s="15">
        <f>IF($B33="","",IFERROR(VLOOKUP(AL$4&amp;$B$1&amp;$AE$1,REDUCA!$1:$1048576,$C33,0)*$D33,"-"))</f>
        <v>0.85829768334643619</v>
      </c>
      <c r="AM33" s="15">
        <f>IF($B33="","",IFERROR(VLOOKUP(AM$4&amp;$B$1&amp;$AE$1,REDUCA!$1:$1048576,$C33,0)*$D33,"-"))</f>
        <v>0.99224787075508014</v>
      </c>
      <c r="AN33" s="15">
        <f>IF($B33="","",IFERROR(VLOOKUP(AN$4&amp;$B$1&amp;$AE$1,REDUCA!$1:$1048576,$C33,0)*$D33,"-"))</f>
        <v>1.1864302968831919</v>
      </c>
      <c r="AO33" s="15">
        <f>IF($B33="","",IFERROR(VLOOKUP(AO$4&amp;$B$1&amp;$AE$1,REDUCA!$1:$1048576,$C33,0)*$D33,"-"))</f>
        <v>1.0955399066541205</v>
      </c>
      <c r="AP33" s="15">
        <f>IF($B33="","",IFERROR(VLOOKUP(AP$4&amp;$B$1&amp;$AE$1,REDUCA!$1:$1048576,$C33,0)*$D33,"-"))</f>
        <v>1.0828057885438891</v>
      </c>
      <c r="AR33" s="14"/>
      <c r="AS33" s="14" t="s">
        <v>42</v>
      </c>
      <c r="AT33" s="15">
        <f>IF($B33="","",IFERROR(VLOOKUP(AT$4&amp;$B$1&amp;$AR$1,REDUCA!$1:$1048576,$C33,0)*$D33,"-"))</f>
        <v>1.2136959869385331</v>
      </c>
      <c r="AU33" s="15">
        <f>IF($B33="","",IFERROR(VLOOKUP(AU$4&amp;$B$1&amp;$AR$1,REDUCA!$1:$1048576,$C33,0)*$D33,"-"))</f>
        <v>1.1119987027767919</v>
      </c>
      <c r="AV33" s="15">
        <f>IF($B33="","",IFERROR(VLOOKUP(AV$4&amp;$B$1&amp;$AR$1,REDUCA!$1:$1048576,$C33,0)*$D33,"-"))</f>
        <v>1.2319355271534485</v>
      </c>
      <c r="AW33" s="15">
        <f>IF($B33="","",IFERROR(VLOOKUP(AW$4&amp;$B$1&amp;$AR$1,REDUCA!$1:$1048576,$C33,0)*$D33,"-"))</f>
        <v>1.0971913940672335</v>
      </c>
      <c r="AX33" s="15">
        <f>IF($B33="","",IFERROR(VLOOKUP(AX$4&amp;$B$1&amp;$AR$1,REDUCA!$1:$1048576,$C33,0)*$D33,"-"))</f>
        <v>1.141730180408397</v>
      </c>
      <c r="AY33" s="15">
        <f>IF($B33="","",IFERROR(VLOOKUP(AY$4&amp;$B$1&amp;$AR$1,REDUCA!$1:$1048576,$C33,0)*$D33,"-"))</f>
        <v>1.066931211233632</v>
      </c>
      <c r="AZ33" s="15">
        <f>IF($B33="","",IFERROR(VLOOKUP(AZ$4&amp;$B$1&amp;$AR$1,REDUCA!$1:$1048576,$C33,0)*$D33,"-"))</f>
        <v>1.3945546376795903</v>
      </c>
      <c r="BA33" s="15">
        <f>IF($B33="","",IFERROR(VLOOKUP(BA$4&amp;$B$1&amp;$AR$1,REDUCA!$1:$1048576,$C33,0)*$D33,"-"))</f>
        <v>1.4346426144645914</v>
      </c>
      <c r="BB33" s="15">
        <f>IF($B33="","",IFERROR(VLOOKUP(BB$4&amp;$B$1&amp;$AR$1,REDUCA!$1:$1048576,$C33,0)*$D33,"-"))</f>
        <v>1.5680010126610144</v>
      </c>
      <c r="BC33" s="15">
        <f>IF($B33="","",IFERROR(VLOOKUP(BC$4&amp;$B$1&amp;$AR$1,REDUCA!$1:$1048576,$C33,0)*$D33,"-"))</f>
        <v>1.5667395507506048</v>
      </c>
      <c r="BE33" s="14"/>
      <c r="BF33" s="14" t="s">
        <v>42</v>
      </c>
      <c r="BG33" s="15">
        <f>IF($B33="","",IFERROR(VLOOKUP(BG$4&amp;$B$1&amp;$AR$1,REDUCA!$1:$1048576,$C33,0)*$D33,"-"))</f>
        <v>1.2136959869385331</v>
      </c>
      <c r="BH33" s="15">
        <f>IF($B33="","",IFERROR(VLOOKUP(BH$4&amp;$B$1&amp;$AR$1,REDUCA!$1:$1048576,$C33,0)*$D33,"-"))</f>
        <v>1.1119987027767919</v>
      </c>
      <c r="BI33" s="15">
        <f>IF($B33="","",IFERROR(VLOOKUP(BI$4&amp;$B$1&amp;$AR$1,REDUCA!$1:$1048576,$C33,0)*$D33,"-"))</f>
        <v>1.2319355271534485</v>
      </c>
      <c r="BJ33" s="15">
        <f>IF($B33="","",IFERROR(VLOOKUP(BJ$4&amp;$B$1&amp;$AR$1,REDUCA!$1:$1048576,$C33,0)*$D33,"-"))</f>
        <v>1.0971913940672335</v>
      </c>
      <c r="BK33" s="15">
        <f>IF($B33="","",IFERROR(VLOOKUP(BK$4&amp;$B$1&amp;$AR$1,REDUCA!$1:$1048576,$C33,0)*$D33,"-"))</f>
        <v>1.141730180408397</v>
      </c>
      <c r="BL33" s="15">
        <f>IF($B33="","",IFERROR(VLOOKUP(BL$4&amp;$B$1&amp;$AR$1,REDUCA!$1:$1048576,$C33,0)*$D33,"-"))</f>
        <v>1.066931211233632</v>
      </c>
      <c r="BM33" s="15">
        <f>IF($B33="","",IFERROR(VLOOKUP(BM$4&amp;$B$1&amp;$AR$1,REDUCA!$1:$1048576,$C33,0)*$D33,"-"))</f>
        <v>1.3945546376795903</v>
      </c>
      <c r="BN33" s="15">
        <f>IF($B33="","",IFERROR(VLOOKUP(BN$4&amp;$B$1&amp;$AR$1,REDUCA!$1:$1048576,$C33,0)*$D33,"-"))</f>
        <v>1.4346426144645914</v>
      </c>
      <c r="BO33" s="15">
        <f>IF($B33="","",IFERROR(VLOOKUP(BO$4&amp;$B$1&amp;$AR$1,REDUCA!$1:$1048576,$C33,0)*$D33,"-"))</f>
        <v>1.5680010126610144</v>
      </c>
      <c r="BP33" s="15">
        <f>IF($B33="","",IFERROR(VLOOKUP(BP$4&amp;$B$1&amp;$AR$1,REDUCA!$1:$1048576,$C33,0)*$D33,"-"))</f>
        <v>1.5667395507506048</v>
      </c>
    </row>
    <row r="34" spans="1:68" ht="25.5" customHeight="1">
      <c r="A34" s="4">
        <v>29</v>
      </c>
      <c r="B34" s="37" t="s">
        <v>4</v>
      </c>
      <c r="C34" s="41">
        <f>HLOOKUP($B34,REDUCA!$1:$2,2,0)</f>
        <v>8</v>
      </c>
      <c r="D34" s="41">
        <v>100</v>
      </c>
      <c r="E34" s="14"/>
      <c r="F34" s="14" t="s">
        <v>43</v>
      </c>
      <c r="G34" s="15">
        <f>IF($B34="","",IFERROR(VLOOKUP(G$4&amp;$B$1&amp;$E$1,REDUCA!$1:$1048576,$C34,0)*$D34,"-"))</f>
        <v>14.659817170277423</v>
      </c>
      <c r="H34" s="15">
        <f>IF($B34="","",IFERROR(VLOOKUP(H$4&amp;$B$1&amp;$E$1,REDUCA!$1:$1048576,$C34,0)*$D34,"-"))</f>
        <v>12.593454143613894</v>
      </c>
      <c r="I34" s="15">
        <f>IF($B34="","",IFERROR(VLOOKUP(I$4&amp;$B$1&amp;$E$1,REDUCA!$1:$1048576,$C34,0)*$D34,"-"))</f>
        <v>12.104590949342462</v>
      </c>
      <c r="J34" s="15">
        <f>IF($B34="","",IFERROR(VLOOKUP(J$4&amp;$B$1&amp;$E$1,REDUCA!$1:$1048576,$C34,0)*$D34,"-"))</f>
        <v>12.584978009546536</v>
      </c>
      <c r="K34" s="15">
        <f>IF($B34="","",IFERROR(VLOOKUP(K$4&amp;$B$1&amp;$E$1,REDUCA!$1:$1048576,$C34,0)*$D34,"-"))</f>
        <v>12.816951999146406</v>
      </c>
      <c r="L34" s="15">
        <f>IF($B34="","",IFERROR(VLOOKUP(L$4&amp;$B$1&amp;$E$1,REDUCA!$1:$1048576,$C34,0)*$D34,"-"))</f>
        <v>11.710832340149796</v>
      </c>
      <c r="M34" s="15">
        <f>IF($B34="","",IFERROR(VLOOKUP(M$4&amp;$B$1&amp;$E$1,REDUCA!$1:$1048576,$C34,0)*$D34,"-"))</f>
        <v>14.344895624011937</v>
      </c>
      <c r="N34" s="15">
        <f>IF($B34="","",IFERROR(VLOOKUP(N$4&amp;$B$1&amp;$E$1,REDUCA!$1:$1048576,$C34,0)*$D34,"-"))</f>
        <v>15.676239423699073</v>
      </c>
      <c r="O34" s="15">
        <f>IF($B34="","",IFERROR(VLOOKUP(O$4&amp;$B$1&amp;$E$1,REDUCA!$1:$1048576,$C34,0)*$D34,"-"))</f>
        <v>16.331392123575235</v>
      </c>
      <c r="P34" s="15">
        <f>IF($B34="","",IFERROR(VLOOKUP(P$4&amp;$B$1&amp;$E$1,REDUCA!$1:$1048576,$C34,0)*$D34,"-"))</f>
        <v>17.097496009073947</v>
      </c>
      <c r="Q34" s="52" t="s">
        <v>163</v>
      </c>
      <c r="R34" s="14"/>
      <c r="S34" s="14" t="s">
        <v>43</v>
      </c>
      <c r="T34" s="15">
        <f>IF($B34="","",IFERROR(VLOOKUP(T$4&amp;$B$1&amp;$R$1,REDUCA!$1:$1048576,$C34,0)*$D34,"-"))</f>
        <v>14.305437321909576</v>
      </c>
      <c r="U34" s="15">
        <f>IF($B34="","",IFERROR(VLOOKUP(U$4&amp;$B$1&amp;$R$1,REDUCA!$1:$1048576,$C34,0)*$D34,"-"))</f>
        <v>12.051964680256388</v>
      </c>
      <c r="V34" s="15">
        <f>IF($B34="","",IFERROR(VLOOKUP(V$4&amp;$B$1&amp;$R$1,REDUCA!$1:$1048576,$C34,0)*$D34,"-"))</f>
        <v>10.499986486187655</v>
      </c>
      <c r="W34" s="15">
        <f>IF($B34="","",IFERROR(VLOOKUP(W$4&amp;$B$1&amp;$R$1,REDUCA!$1:$1048576,$C34,0)*$D34,"-"))</f>
        <v>12.268796693322754</v>
      </c>
      <c r="X34" s="15">
        <f>IF($B34="","",IFERROR(VLOOKUP(X$4&amp;$B$1&amp;$R$1,REDUCA!$1:$1048576,$C34,0)*$D34,"-"))</f>
        <v>11.85799232684805</v>
      </c>
      <c r="Y34" s="15">
        <f>IF($B34="","",IFERROR(VLOOKUP(Y$4&amp;$B$1&amp;$R$1,REDUCA!$1:$1048576,$C34,0)*$D34,"-"))</f>
        <v>11.532837661516737</v>
      </c>
      <c r="Z34" s="15">
        <f>IF($B34="","",IFERROR(VLOOKUP(Z$4&amp;$B$1&amp;$R$1,REDUCA!$1:$1048576,$C34,0)*$D34,"-"))</f>
        <v>12.899814687326666</v>
      </c>
      <c r="AA34" s="15">
        <f>IF($B34="","",IFERROR(VLOOKUP(AA$4&amp;$B$1&amp;$R$1,REDUCA!$1:$1048576,$C34,0)*$D34,"-"))</f>
        <v>13.751750133423249</v>
      </c>
      <c r="AB34" s="15">
        <f>IF($B34="","",IFERROR(VLOOKUP(AB$4&amp;$B$1&amp;$R$1,REDUCA!$1:$1048576,$C34,0)*$D34,"-"))</f>
        <v>14.244586432319487</v>
      </c>
      <c r="AC34" s="15">
        <f>IF($B34="","",IFERROR(VLOOKUP(AC$4&amp;$B$1&amp;$R$1,REDUCA!$1:$1048576,$C34,0)*$D34,"-"))</f>
        <v>14.224025727082532</v>
      </c>
      <c r="AE34" s="14"/>
      <c r="AF34" s="14" t="s">
        <v>43</v>
      </c>
      <c r="AG34" s="15">
        <f>IF($B34="","",IFERROR(VLOOKUP(AG$4&amp;$B$1&amp;$AE$1,REDUCA!$1:$1048576,$C34,0)*$D34,"-"))</f>
        <v>9.4037581171543447</v>
      </c>
      <c r="AH34" s="15">
        <f>IF($B34="","",IFERROR(VLOOKUP(AH$4&amp;$B$1&amp;$AE$1,REDUCA!$1:$1048576,$C34,0)*$D34,"-"))</f>
        <v>9.2695408900160352</v>
      </c>
      <c r="AI34" s="15">
        <f>IF($B34="","",IFERROR(VLOOKUP(AI$4&amp;$B$1&amp;$AE$1,REDUCA!$1:$1048576,$C34,0)*$D34,"-"))</f>
        <v>7.8491160428813238</v>
      </c>
      <c r="AJ34" s="15">
        <f>IF($B34="","",IFERROR(VLOOKUP(AJ$4&amp;$B$1&amp;$AE$1,REDUCA!$1:$1048576,$C34,0)*$D34,"-"))</f>
        <v>9.8896953455502139</v>
      </c>
      <c r="AK34" s="15">
        <f>IF($B34="","",IFERROR(VLOOKUP(AK$4&amp;$B$1&amp;$AE$1,REDUCA!$1:$1048576,$C34,0)*$D34,"-"))</f>
        <v>10.117577783687269</v>
      </c>
      <c r="AL34" s="15">
        <f>IF($B34="","",IFERROR(VLOOKUP(AL$4&amp;$B$1&amp;$AE$1,REDUCA!$1:$1048576,$C34,0)*$D34,"-"))</f>
        <v>8.120284246959967</v>
      </c>
      <c r="AM34" s="15">
        <f>IF($B34="","",IFERROR(VLOOKUP(AM$4&amp;$B$1&amp;$AE$1,REDUCA!$1:$1048576,$C34,0)*$D34,"-"))</f>
        <v>9.9230708498228495</v>
      </c>
      <c r="AN34" s="15">
        <f>IF($B34="","",IFERROR(VLOOKUP(AN$4&amp;$B$1&amp;$AE$1,REDUCA!$1:$1048576,$C34,0)*$D34,"-"))</f>
        <v>11.375050836163009</v>
      </c>
      <c r="AO34" s="15">
        <f>IF($B34="","",IFERROR(VLOOKUP(AO$4&amp;$B$1&amp;$AE$1,REDUCA!$1:$1048576,$C34,0)*$D34,"-"))</f>
        <v>10.440753055798686</v>
      </c>
      <c r="AP34" s="15">
        <f>IF($B34="","",IFERROR(VLOOKUP(AP$4&amp;$B$1&amp;$AE$1,REDUCA!$1:$1048576,$C34,0)*$D34,"-"))</f>
        <v>11.834545649093002</v>
      </c>
      <c r="AR34" s="14"/>
      <c r="AS34" s="14" t="s">
        <v>43</v>
      </c>
      <c r="AT34" s="15">
        <f>IF($B34="","",IFERROR(VLOOKUP(AT$4&amp;$B$1&amp;$AR$1,REDUCA!$1:$1048576,$C34,0)*$D34,"-"))</f>
        <v>15.616245199354347</v>
      </c>
      <c r="AU34" s="15">
        <f>IF($B34="","",IFERROR(VLOOKUP(AU$4&amp;$B$1&amp;$AR$1,REDUCA!$1:$1048576,$C34,0)*$D34,"-"))</f>
        <v>14.078849142731267</v>
      </c>
      <c r="AV34" s="15">
        <f>IF($B34="","",IFERROR(VLOOKUP(AV$4&amp;$B$1&amp;$AR$1,REDUCA!$1:$1048576,$C34,0)*$D34,"-"))</f>
        <v>15.833302406312539</v>
      </c>
      <c r="AW34" s="15">
        <f>IF($B34="","",IFERROR(VLOOKUP(AW$4&amp;$B$1&amp;$AR$1,REDUCA!$1:$1048576,$C34,0)*$D34,"-"))</f>
        <v>13.360176212948485</v>
      </c>
      <c r="AX34" s="15">
        <f>IF($B34="","",IFERROR(VLOOKUP(AX$4&amp;$B$1&amp;$AR$1,REDUCA!$1:$1048576,$C34,0)*$D34,"-"))</f>
        <v>15.099841399211403</v>
      </c>
      <c r="AY34" s="15">
        <f>IF($B34="","",IFERROR(VLOOKUP(AY$4&amp;$B$1&amp;$AR$1,REDUCA!$1:$1048576,$C34,0)*$D34,"-"))</f>
        <v>12.112605530668505</v>
      </c>
      <c r="AZ34" s="15">
        <f>IF($B34="","",IFERROR(VLOOKUP(AZ$4&amp;$B$1&amp;$AR$1,REDUCA!$1:$1048576,$C34,0)*$D34,"-"))</f>
        <v>17.736810194558426</v>
      </c>
      <c r="BA34" s="15">
        <f>IF($B34="","",IFERROR(VLOOKUP(BA$4&amp;$B$1&amp;$AR$1,REDUCA!$1:$1048576,$C34,0)*$D34,"-"))</f>
        <v>20.536099449351937</v>
      </c>
      <c r="BB34" s="15">
        <f>IF($B34="","",IFERROR(VLOOKUP(BB$4&amp;$B$1&amp;$AR$1,REDUCA!$1:$1048576,$C34,0)*$D34,"-"))</f>
        <v>21.459607758964662</v>
      </c>
      <c r="BC34" s="15">
        <f>IF($B34="","",IFERROR(VLOOKUP(BC$4&amp;$B$1&amp;$AR$1,REDUCA!$1:$1048576,$C34,0)*$D34,"-"))</f>
        <v>23.885733952848046</v>
      </c>
      <c r="BE34" s="14"/>
      <c r="BF34" s="14" t="s">
        <v>43</v>
      </c>
      <c r="BG34" s="15">
        <f>IF($B34="","",IFERROR(VLOOKUP(BG$4&amp;$B$1&amp;$AR$1,REDUCA!$1:$1048576,$C34,0)*$D34,"-"))</f>
        <v>15.616245199354347</v>
      </c>
      <c r="BH34" s="15">
        <f>IF($B34="","",IFERROR(VLOOKUP(BH$4&amp;$B$1&amp;$AR$1,REDUCA!$1:$1048576,$C34,0)*$D34,"-"))</f>
        <v>14.078849142731267</v>
      </c>
      <c r="BI34" s="15">
        <f>IF($B34="","",IFERROR(VLOOKUP(BI$4&amp;$B$1&amp;$AR$1,REDUCA!$1:$1048576,$C34,0)*$D34,"-"))</f>
        <v>15.833302406312539</v>
      </c>
      <c r="BJ34" s="15">
        <f>IF($B34="","",IFERROR(VLOOKUP(BJ$4&amp;$B$1&amp;$AR$1,REDUCA!$1:$1048576,$C34,0)*$D34,"-"))</f>
        <v>13.360176212948485</v>
      </c>
      <c r="BK34" s="15">
        <f>IF($B34="","",IFERROR(VLOOKUP(BK$4&amp;$B$1&amp;$AR$1,REDUCA!$1:$1048576,$C34,0)*$D34,"-"))</f>
        <v>15.099841399211403</v>
      </c>
      <c r="BL34" s="15">
        <f>IF($B34="","",IFERROR(VLOOKUP(BL$4&amp;$B$1&amp;$AR$1,REDUCA!$1:$1048576,$C34,0)*$D34,"-"))</f>
        <v>12.112605530668505</v>
      </c>
      <c r="BM34" s="15">
        <f>IF($B34="","",IFERROR(VLOOKUP(BM$4&amp;$B$1&amp;$AR$1,REDUCA!$1:$1048576,$C34,0)*$D34,"-"))</f>
        <v>17.736810194558426</v>
      </c>
      <c r="BN34" s="15">
        <f>IF($B34="","",IFERROR(VLOOKUP(BN$4&amp;$B$1&amp;$AR$1,REDUCA!$1:$1048576,$C34,0)*$D34,"-"))</f>
        <v>20.536099449351937</v>
      </c>
      <c r="BO34" s="15">
        <f>IF($B34="","",IFERROR(VLOOKUP(BO$4&amp;$B$1&amp;$AR$1,REDUCA!$1:$1048576,$C34,0)*$D34,"-"))</f>
        <v>21.459607758964662</v>
      </c>
      <c r="BP34" s="15">
        <f>IF($B34="","",IFERROR(VLOOKUP(BP$4&amp;$B$1&amp;$AR$1,REDUCA!$1:$1048576,$C34,0)*$D34,"-"))</f>
        <v>23.885733952848046</v>
      </c>
    </row>
    <row r="35" spans="1:68" ht="25.5" customHeight="1">
      <c r="A35" s="4">
        <v>30</v>
      </c>
      <c r="B35" s="37" t="s">
        <v>92</v>
      </c>
      <c r="C35" s="41">
        <f>HLOOKUP($B35,REDUCA!$1:$2,2,0)</f>
        <v>38</v>
      </c>
      <c r="D35" s="41">
        <v>1</v>
      </c>
      <c r="E35" s="14"/>
      <c r="F35" s="14" t="s">
        <v>98</v>
      </c>
      <c r="G35" s="15">
        <f>IF($B35="","",IFERROR(VLOOKUP(G$4&amp;$B$1&amp;$E$1,REDUCA!$1:$1048576,$C35,0)*$D35,"-"))</f>
        <v>2.3873839516418975</v>
      </c>
      <c r="H35" s="15">
        <f>IF($B35="","",IFERROR(VLOOKUP(H$4&amp;$B$1&amp;$E$1,REDUCA!$1:$1048576,$C35,0)*$D35,"-"))</f>
        <v>2.3428860828574662</v>
      </c>
      <c r="I35" s="15">
        <f>IF($B35="","",IFERROR(VLOOKUP(I$4&amp;$B$1&amp;$E$1,REDUCA!$1:$1048576,$C35,0)*$D35,"-"))</f>
        <v>2.6525640338331757</v>
      </c>
      <c r="J35" s="15">
        <f>IF($B35="","",IFERROR(VLOOKUP(J$4&amp;$B$1&amp;$E$1,REDUCA!$1:$1048576,$C35,0)*$D35,"-"))</f>
        <v>2.630609616103369</v>
      </c>
      <c r="K35" s="15">
        <f>IF($B35="","",IFERROR(VLOOKUP(K$4&amp;$B$1&amp;$E$1,REDUCA!$1:$1048576,$C35,0)*$D35,"-"))</f>
        <v>2.4722998183594647</v>
      </c>
      <c r="L35" s="15">
        <f>IF($B35="","",IFERROR(VLOOKUP(L$4&amp;$B$1&amp;$E$1,REDUCA!$1:$1048576,$C35,0)*$D35,"-"))</f>
        <v>2.1527152926302113</v>
      </c>
      <c r="M35" s="15">
        <f>IF($B35="","",IFERROR(VLOOKUP(M$4&amp;$B$1&amp;$E$1,REDUCA!$1:$1048576,$C35,0)*$D35,"-"))</f>
        <v>2.71443264244646</v>
      </c>
      <c r="N35" s="15">
        <f>IF($B35="","",IFERROR(VLOOKUP(N$4&amp;$B$1&amp;$E$1,REDUCA!$1:$1048576,$C35,0)*$D35,"-"))</f>
        <v>2.7245847682810331</v>
      </c>
      <c r="O35" s="15">
        <f>IF($B35="","",IFERROR(VLOOKUP(O$4&amp;$B$1&amp;$E$1,REDUCA!$1:$1048576,$C35,0)*$D35,"-"))</f>
        <v>2.4466751777024429</v>
      </c>
      <c r="P35" s="15">
        <f>IF($B35="","",IFERROR(VLOOKUP(P$4&amp;$B$1&amp;$E$1,REDUCA!$1:$1048576,$C35,0)*$D35,"-"))</f>
        <v>2.3102502325990746</v>
      </c>
      <c r="Q35" s="52" t="s">
        <v>166</v>
      </c>
      <c r="R35" s="14"/>
      <c r="S35" s="14" t="s">
        <v>98</v>
      </c>
      <c r="T35" s="15">
        <f>IF($B35="","",IFERROR(VLOOKUP(T$4&amp;$B$1&amp;$R$1,REDUCA!$1:$1048576,$C35,0)*$D35,"-"))</f>
        <v>2.1414309054545111</v>
      </c>
      <c r="U35" s="15">
        <f>IF($B35="","",IFERROR(VLOOKUP(U$4&amp;$B$1&amp;$R$1,REDUCA!$1:$1048576,$C35,0)*$D35,"-"))</f>
        <v>2.027588788125811</v>
      </c>
      <c r="V35" s="15">
        <f>IF($B35="","",IFERROR(VLOOKUP(V$4&amp;$B$1&amp;$R$1,REDUCA!$1:$1048576,$C35,0)*$D35,"-"))</f>
        <v>2.4880629901655671</v>
      </c>
      <c r="W35" s="15">
        <f>IF($B35="","",IFERROR(VLOOKUP(W$4&amp;$B$1&amp;$R$1,REDUCA!$1:$1048576,$C35,0)*$D35,"-"))</f>
        <v>2.5685424225057751</v>
      </c>
      <c r="X35" s="15">
        <f>IF($B35="","",IFERROR(VLOOKUP(X$4&amp;$B$1&amp;$R$1,REDUCA!$1:$1048576,$C35,0)*$D35,"-"))</f>
        <v>2.3602061308342184</v>
      </c>
      <c r="Y35" s="15">
        <f>IF($B35="","",IFERROR(VLOOKUP(Y$4&amp;$B$1&amp;$R$1,REDUCA!$1:$1048576,$C35,0)*$D35,"-"))</f>
        <v>1.7762691816696194</v>
      </c>
      <c r="Z35" s="15">
        <f>IF($B35="","",IFERROR(VLOOKUP(Z$4&amp;$B$1&amp;$R$1,REDUCA!$1:$1048576,$C35,0)*$D35,"-"))</f>
        <v>2.5554547293393486</v>
      </c>
      <c r="AA35" s="15">
        <f>IF($B35="","",IFERROR(VLOOKUP(AA$4&amp;$B$1&amp;$R$1,REDUCA!$1:$1048576,$C35,0)*$D35,"-"))</f>
        <v>2.6479251963266703</v>
      </c>
      <c r="AB35" s="15">
        <f>IF($B35="","",IFERROR(VLOOKUP(AB$4&amp;$B$1&amp;$R$1,REDUCA!$1:$1048576,$C35,0)*$D35,"-"))</f>
        <v>2.3070405509811156</v>
      </c>
      <c r="AC35" s="15">
        <f>IF($B35="","",IFERROR(VLOOKUP(AC$4&amp;$B$1&amp;$R$1,REDUCA!$1:$1048576,$C35,0)*$D35,"-"))</f>
        <v>2.0765281193270724</v>
      </c>
      <c r="AE35" s="14"/>
      <c r="AF35" s="14" t="s">
        <v>98</v>
      </c>
      <c r="AG35" s="15">
        <f>IF($B35="","",IFERROR(VLOOKUP(AG$4&amp;$B$1&amp;$AE$1,REDUCA!$1:$1048576,$C35,0)*$D35,"-"))</f>
        <v>1.9940116789976472</v>
      </c>
      <c r="AH35" s="15">
        <f>IF($B35="","",IFERROR(VLOOKUP(AH$4&amp;$B$1&amp;$AE$1,REDUCA!$1:$1048576,$C35,0)*$D35,"-"))</f>
        <v>1.754457938685196</v>
      </c>
      <c r="AI35" s="15">
        <f>IF($B35="","",IFERROR(VLOOKUP(AI$4&amp;$B$1&amp;$AE$1,REDUCA!$1:$1048576,$C35,0)*$D35,"-"))</f>
        <v>2.076533689694978</v>
      </c>
      <c r="AJ35" s="15">
        <f>IF($B35="","",IFERROR(VLOOKUP(AJ$4&amp;$B$1&amp;$AE$1,REDUCA!$1:$1048576,$C35,0)*$D35,"-"))</f>
        <v>2.5627921066297388</v>
      </c>
      <c r="AK35" s="15">
        <f>IF($B35="","",IFERROR(VLOOKUP(AK$4&amp;$B$1&amp;$AE$1,REDUCA!$1:$1048576,$C35,0)*$D35,"-"))</f>
        <v>2.3632442383876162</v>
      </c>
      <c r="AL35" s="15">
        <f>IF($B35="","",IFERROR(VLOOKUP(AL$4&amp;$B$1&amp;$AE$1,REDUCA!$1:$1048576,$C35,0)*$D35,"-"))</f>
        <v>1.6799948133066274</v>
      </c>
      <c r="AM35" s="15">
        <f>IF($B35="","",IFERROR(VLOOKUP(AM$4&amp;$B$1&amp;$AE$1,REDUCA!$1:$1048576,$C35,0)*$D35,"-"))</f>
        <v>2.5128309758070517</v>
      </c>
      <c r="AN35" s="15">
        <f>IF($B35="","",IFERROR(VLOOKUP(AN$4&amp;$B$1&amp;$AE$1,REDUCA!$1:$1048576,$C35,0)*$D35,"-"))</f>
        <v>2.4452656606568932</v>
      </c>
      <c r="AO35" s="15">
        <f>IF($B35="","",IFERROR(VLOOKUP(AO$4&amp;$B$1&amp;$AE$1,REDUCA!$1:$1048576,$C35,0)*$D35,"-"))</f>
        <v>2.3411860016153496</v>
      </c>
      <c r="AP35" s="15">
        <f>IF($B35="","",IFERROR(VLOOKUP(AP$4&amp;$B$1&amp;$AE$1,REDUCA!$1:$1048576,$C35,0)*$D35,"-"))</f>
        <v>1.8472613623815994</v>
      </c>
      <c r="AR35" s="14"/>
      <c r="AS35" s="14" t="s">
        <v>98</v>
      </c>
      <c r="AT35" s="15">
        <f>IF($B35="","",IFERROR(VLOOKUP(AT$4&amp;$B$1&amp;$AR$1,REDUCA!$1:$1048576,$C35,0)*$D35,"-"))</f>
        <v>3.0065118477811263</v>
      </c>
      <c r="AU35" s="15">
        <f>IF($B35="","",IFERROR(VLOOKUP(AU$4&amp;$B$1&amp;$AR$1,REDUCA!$1:$1048576,$C35,0)*$D35,"-"))</f>
        <v>3.1258271373228421</v>
      </c>
      <c r="AV35" s="15">
        <f>IF($B35="","",IFERROR(VLOOKUP(AV$4&amp;$B$1&amp;$AR$1,REDUCA!$1:$1048576,$C35,0)*$D35,"-"))</f>
        <v>3.0266989054298157</v>
      </c>
      <c r="AW35" s="15">
        <f>IF($B35="","",IFERROR(VLOOKUP(AW$4&amp;$B$1&amp;$AR$1,REDUCA!$1:$1048576,$C35,0)*$D35,"-"))</f>
        <v>2.7817864441660958</v>
      </c>
      <c r="AX35" s="15">
        <f>IF($B35="","",IFERROR(VLOOKUP(AX$4&amp;$B$1&amp;$AR$1,REDUCA!$1:$1048576,$C35,0)*$D35,"-"))</f>
        <v>2.7470046838937412</v>
      </c>
      <c r="AY35" s="15">
        <f>IF($B35="","",IFERROR(VLOOKUP(AY$4&amp;$B$1&amp;$AR$1,REDUCA!$1:$1048576,$C35,0)*$D35,"-"))</f>
        <v>3.0084844522767322</v>
      </c>
      <c r="AZ35" s="15">
        <f>IF($B35="","",IFERROR(VLOOKUP(AZ$4&amp;$B$1&amp;$AR$1,REDUCA!$1:$1048576,$C35,0)*$D35,"-"))</f>
        <v>3.087039767831091</v>
      </c>
      <c r="BA35" s="15">
        <f>IF($B35="","",IFERROR(VLOOKUP(BA$4&amp;$B$1&amp;$AR$1,REDUCA!$1:$1048576,$C35,0)*$D35,"-"))</f>
        <v>2.9087232119204396</v>
      </c>
      <c r="BB35" s="15">
        <f>IF($B35="","",IFERROR(VLOOKUP(BB$4&amp;$B$1&amp;$AR$1,REDUCA!$1:$1048576,$C35,0)*$D35,"-"))</f>
        <v>2.7694742408610402</v>
      </c>
      <c r="BC35" s="15">
        <f>IF($B35="","",IFERROR(VLOOKUP(BC$4&amp;$B$1&amp;$AR$1,REDUCA!$1:$1048576,$C35,0)*$D35,"-"))</f>
        <v>2.814996337814855</v>
      </c>
      <c r="BE35" s="14"/>
      <c r="BF35" s="14" t="s">
        <v>98</v>
      </c>
      <c r="BG35" s="15">
        <f>IF($B35="","",IFERROR(VLOOKUP(BG$4&amp;$B$1&amp;$AR$1,REDUCA!$1:$1048576,$C35,0)*$D35,"-"))</f>
        <v>3.0065118477811263</v>
      </c>
      <c r="BH35" s="15">
        <f>IF($B35="","",IFERROR(VLOOKUP(BH$4&amp;$B$1&amp;$AR$1,REDUCA!$1:$1048576,$C35,0)*$D35,"-"))</f>
        <v>3.1258271373228421</v>
      </c>
      <c r="BI35" s="15">
        <f>IF($B35="","",IFERROR(VLOOKUP(BI$4&amp;$B$1&amp;$AR$1,REDUCA!$1:$1048576,$C35,0)*$D35,"-"))</f>
        <v>3.0266989054298157</v>
      </c>
      <c r="BJ35" s="15">
        <f>IF($B35="","",IFERROR(VLOOKUP(BJ$4&amp;$B$1&amp;$AR$1,REDUCA!$1:$1048576,$C35,0)*$D35,"-"))</f>
        <v>2.7817864441660958</v>
      </c>
      <c r="BK35" s="15">
        <f>IF($B35="","",IFERROR(VLOOKUP(BK$4&amp;$B$1&amp;$AR$1,REDUCA!$1:$1048576,$C35,0)*$D35,"-"))</f>
        <v>2.7470046838937412</v>
      </c>
      <c r="BL35" s="15">
        <f>IF($B35="","",IFERROR(VLOOKUP(BL$4&amp;$B$1&amp;$AR$1,REDUCA!$1:$1048576,$C35,0)*$D35,"-"))</f>
        <v>3.0084844522767322</v>
      </c>
      <c r="BM35" s="15">
        <f>IF($B35="","",IFERROR(VLOOKUP(BM$4&amp;$B$1&amp;$AR$1,REDUCA!$1:$1048576,$C35,0)*$D35,"-"))</f>
        <v>3.087039767831091</v>
      </c>
      <c r="BN35" s="15">
        <f>IF($B35="","",IFERROR(VLOOKUP(BN$4&amp;$B$1&amp;$AR$1,REDUCA!$1:$1048576,$C35,0)*$D35,"-"))</f>
        <v>2.9087232119204396</v>
      </c>
      <c r="BO35" s="15">
        <f>IF($B35="","",IFERROR(VLOOKUP(BO$4&amp;$B$1&amp;$AR$1,REDUCA!$1:$1048576,$C35,0)*$D35,"-"))</f>
        <v>2.7694742408610402</v>
      </c>
      <c r="BP35" s="15">
        <f>IF($B35="","",IFERROR(VLOOKUP(BP$4&amp;$B$1&amp;$AR$1,REDUCA!$1:$1048576,$C35,0)*$D35,"-"))</f>
        <v>2.814996337814855</v>
      </c>
    </row>
    <row r="36" spans="1:68" ht="25.5" customHeight="1">
      <c r="A36" s="4">
        <v>31</v>
      </c>
      <c r="B36" s="37" t="s">
        <v>93</v>
      </c>
      <c r="C36" s="41">
        <f>HLOOKUP($B36,REDUCA!$1:$2,2,0)</f>
        <v>39</v>
      </c>
      <c r="D36" s="41">
        <v>1</v>
      </c>
      <c r="E36" s="14"/>
      <c r="F36" s="14" t="s">
        <v>99</v>
      </c>
      <c r="G36" s="15">
        <f>IF($B36="","",IFERROR(VLOOKUP(G$4&amp;$B$1&amp;$E$1,REDUCA!$1:$1048576,$C36,0)*$D36,"-"))</f>
        <v>2.4854013420640344</v>
      </c>
      <c r="H36" s="15">
        <f>IF($B36="","",IFERROR(VLOOKUP(H$4&amp;$B$1&amp;$E$1,REDUCA!$1:$1048576,$C36,0)*$D36,"-"))</f>
        <v>2.4473256029493542</v>
      </c>
      <c r="I36" s="15">
        <f>IF($B36="","",IFERROR(VLOOKUP(I$4&amp;$B$1&amp;$E$1,REDUCA!$1:$1048576,$C36,0)*$D36,"-"))</f>
        <v>2.7376604537865723</v>
      </c>
      <c r="J36" s="15">
        <f>IF($B36="","",IFERROR(VLOOKUP(J$4&amp;$B$1&amp;$E$1,REDUCA!$1:$1048576,$C36,0)*$D36,"-"))</f>
        <v>2.7484070113944585</v>
      </c>
      <c r="K36" s="15">
        <f>IF($B36="","",IFERROR(VLOOKUP(K$4&amp;$B$1&amp;$E$1,REDUCA!$1:$1048576,$C36,0)*$D36,"-"))</f>
        <v>2.9229791455948546</v>
      </c>
      <c r="L36" s="15">
        <f>IF($B36="","",IFERROR(VLOOKUP(L$4&amp;$B$1&amp;$E$1,REDUCA!$1:$1048576,$C36,0)*$D36,"-"))</f>
        <v>2.6507471070260391</v>
      </c>
      <c r="M36" s="15">
        <f>IF($B36="","",IFERROR(VLOOKUP(M$4&amp;$B$1&amp;$E$1,REDUCA!$1:$1048576,$C36,0)*$D36,"-"))</f>
        <v>2.7351176692546719</v>
      </c>
      <c r="N36" s="15">
        <f>IF($B36="","",IFERROR(VLOOKUP(N$4&amp;$B$1&amp;$E$1,REDUCA!$1:$1048576,$C36,0)*$D36,"-"))</f>
        <v>2.797417358937325</v>
      </c>
      <c r="O36" s="15">
        <f>IF($B36="","",IFERROR(VLOOKUP(O$4&amp;$B$1&amp;$E$1,REDUCA!$1:$1048576,$C36,0)*$D36,"-"))</f>
        <v>2.543975808985234</v>
      </c>
      <c r="P36" s="15">
        <f>IF($B36="","",IFERROR(VLOOKUP(P$4&amp;$B$1&amp;$E$1,REDUCA!$1:$1048576,$C36,0)*$D36,"-"))</f>
        <v>2.190999614237001</v>
      </c>
      <c r="Q36" s="52" t="s">
        <v>166</v>
      </c>
      <c r="R36" s="14"/>
      <c r="S36" s="14" t="s">
        <v>99</v>
      </c>
      <c r="T36" s="15">
        <f>IF($B36="","",IFERROR(VLOOKUP(T$4&amp;$B$1&amp;$R$1,REDUCA!$1:$1048576,$C36,0)*$D36,"-"))</f>
        <v>2.3217162787991916</v>
      </c>
      <c r="U36" s="15">
        <f>IF($B36="","",IFERROR(VLOOKUP(U$4&amp;$B$1&amp;$R$1,REDUCA!$1:$1048576,$C36,0)*$D36,"-"))</f>
        <v>2.4061731780835176</v>
      </c>
      <c r="V36" s="15">
        <f>IF($B36="","",IFERROR(VLOOKUP(V$4&amp;$B$1&amp;$R$1,REDUCA!$1:$1048576,$C36,0)*$D36,"-"))</f>
        <v>2.7355304935585374</v>
      </c>
      <c r="W36" s="15">
        <f>IF($B36="","",IFERROR(VLOOKUP(W$4&amp;$B$1&amp;$R$1,REDUCA!$1:$1048576,$C36,0)*$D36,"-"))</f>
        <v>2.6479406010260926</v>
      </c>
      <c r="X36" s="15">
        <f>IF($B36="","",IFERROR(VLOOKUP(X$4&amp;$B$1&amp;$R$1,REDUCA!$1:$1048576,$C36,0)*$D36,"-"))</f>
        <v>2.8999851761028728</v>
      </c>
      <c r="Y36" s="15">
        <f>IF($B36="","",IFERROR(VLOOKUP(Y$4&amp;$B$1&amp;$R$1,REDUCA!$1:$1048576,$C36,0)*$D36,"-"))</f>
        <v>2.6172868603662436</v>
      </c>
      <c r="Z36" s="15">
        <f>IF($B36="","",IFERROR(VLOOKUP(Z$4&amp;$B$1&amp;$R$1,REDUCA!$1:$1048576,$C36,0)*$D36,"-"))</f>
        <v>2.7221842459350363</v>
      </c>
      <c r="AA36" s="15">
        <f>IF($B36="","",IFERROR(VLOOKUP(AA$4&amp;$B$1&amp;$R$1,REDUCA!$1:$1048576,$C36,0)*$D36,"-"))</f>
        <v>2.767462915854987</v>
      </c>
      <c r="AB36" s="15">
        <f>IF($B36="","",IFERROR(VLOOKUP(AB$4&amp;$B$1&amp;$R$1,REDUCA!$1:$1048576,$C36,0)*$D36,"-"))</f>
        <v>2.4149323906414737</v>
      </c>
      <c r="AC36" s="15">
        <f>IF($B36="","",IFERROR(VLOOKUP(AC$4&amp;$B$1&amp;$R$1,REDUCA!$1:$1048576,$C36,0)*$D36,"-"))</f>
        <v>2.0000566238739421</v>
      </c>
      <c r="AE36" s="14"/>
      <c r="AF36" s="14" t="s">
        <v>99</v>
      </c>
      <c r="AG36" s="15">
        <f>IF($B36="","",IFERROR(VLOOKUP(AG$4&amp;$B$1&amp;$AE$1,REDUCA!$1:$1048576,$C36,0)*$D36,"-"))</f>
        <v>1.911711923895151</v>
      </c>
      <c r="AH36" s="15">
        <f>IF($B36="","",IFERROR(VLOOKUP(AH$4&amp;$B$1&amp;$AE$1,REDUCA!$1:$1048576,$C36,0)*$D36,"-"))</f>
        <v>2.2965952219719994</v>
      </c>
      <c r="AI36" s="15">
        <f>IF($B36="","",IFERROR(VLOOKUP(AI$4&amp;$B$1&amp;$AE$1,REDUCA!$1:$1048576,$C36,0)*$D36,"-"))</f>
        <v>2.1876224471329997</v>
      </c>
      <c r="AJ36" s="15">
        <f>IF($B36="","",IFERROR(VLOOKUP(AJ$4&amp;$B$1&amp;$AE$1,REDUCA!$1:$1048576,$C36,0)*$D36,"-"))</f>
        <v>2.2832003579151441</v>
      </c>
      <c r="AK36" s="15">
        <f>IF($B36="","",IFERROR(VLOOKUP(AK$4&amp;$B$1&amp;$AE$1,REDUCA!$1:$1048576,$C36,0)*$D36,"-"))</f>
        <v>2.569594893334807</v>
      </c>
      <c r="AL36" s="15">
        <f>IF($B36="","",IFERROR(VLOOKUP(AL$4&amp;$B$1&amp;$AE$1,REDUCA!$1:$1048576,$C36,0)*$D36,"-"))</f>
        <v>2.5575561833417977</v>
      </c>
      <c r="AM36" s="15">
        <f>IF($B36="","",IFERROR(VLOOKUP(AM$4&amp;$B$1&amp;$AE$1,REDUCA!$1:$1048576,$C36,0)*$D36,"-"))</f>
        <v>2.4793643043873255</v>
      </c>
      <c r="AN36" s="15">
        <f>IF($B36="","",IFERROR(VLOOKUP(AN$4&amp;$B$1&amp;$AE$1,REDUCA!$1:$1048576,$C36,0)*$D36,"-"))</f>
        <v>2.7393971454105772</v>
      </c>
      <c r="AO36" s="15">
        <f>IF($B36="","",IFERROR(VLOOKUP(AO$4&amp;$B$1&amp;$AE$1,REDUCA!$1:$1048576,$C36,0)*$D36,"-"))</f>
        <v>2.0742418559021267</v>
      </c>
      <c r="AP36" s="15">
        <f>IF($B36="","",IFERROR(VLOOKUP(AP$4&amp;$B$1&amp;$AE$1,REDUCA!$1:$1048576,$C36,0)*$D36,"-"))</f>
        <v>1.5898251445623834</v>
      </c>
      <c r="AR36" s="14"/>
      <c r="AS36" s="14" t="s">
        <v>99</v>
      </c>
      <c r="AT36" s="15">
        <f>IF($B36="","",IFERROR(VLOOKUP(AT$4&amp;$B$1&amp;$AR$1,REDUCA!$1:$1048576,$C36,0)*$D36,"-"))</f>
        <v>2.9260711914611104</v>
      </c>
      <c r="AU36" s="15">
        <f>IF($B36="","",IFERROR(VLOOKUP(AU$4&amp;$B$1&amp;$AR$1,REDUCA!$1:$1048576,$C36,0)*$D36,"-"))</f>
        <v>2.5539986747212735</v>
      </c>
      <c r="AV36" s="15">
        <f>IF($B36="","",IFERROR(VLOOKUP(AV$4&amp;$B$1&amp;$AR$1,REDUCA!$1:$1048576,$C36,0)*$D36,"-"))</f>
        <v>2.7427465792165964</v>
      </c>
      <c r="AW36" s="15">
        <f>IF($B36="","",IFERROR(VLOOKUP(AW$4&amp;$B$1&amp;$AR$1,REDUCA!$1:$1048576,$C36,0)*$D36,"-"))</f>
        <v>2.9937269201650158</v>
      </c>
      <c r="AX36" s="15">
        <f>IF($B36="","",IFERROR(VLOOKUP(AX$4&amp;$B$1&amp;$AR$1,REDUCA!$1:$1048576,$C36,0)*$D36,"-"))</f>
        <v>2.9761963604011177</v>
      </c>
      <c r="AY36" s="15">
        <f>IF($B36="","",IFERROR(VLOOKUP(AY$4&amp;$B$1&amp;$AR$1,REDUCA!$1:$1048576,$C36,0)*$D36,"-"))</f>
        <v>2.7264621558788256</v>
      </c>
      <c r="AZ36" s="15">
        <f>IF($B36="","",IFERROR(VLOOKUP(AZ$4&amp;$B$1&amp;$AR$1,REDUCA!$1:$1048576,$C36,0)*$D36,"-"))</f>
        <v>2.7686623382538955</v>
      </c>
      <c r="BA36" s="15">
        <f>IF($B36="","",IFERROR(VLOOKUP(BA$4&amp;$B$1&amp;$AR$1,REDUCA!$1:$1048576,$C36,0)*$D36,"-"))</f>
        <v>2.8730095556071475</v>
      </c>
      <c r="BB36" s="15">
        <f>IF($B36="","",IFERROR(VLOOKUP(BB$4&amp;$B$1&amp;$AR$1,REDUCA!$1:$1048576,$C36,0)*$D36,"-"))</f>
        <v>2.8848875333860122</v>
      </c>
      <c r="BC36" s="15">
        <f>IF($B36="","",IFERROR(VLOOKUP(BC$4&amp;$B$1&amp;$AR$1,REDUCA!$1:$1048576,$C36,0)*$D36,"-"))</f>
        <v>2.6648236739602122</v>
      </c>
      <c r="BE36" s="14"/>
      <c r="BF36" s="14" t="s">
        <v>99</v>
      </c>
      <c r="BG36" s="15">
        <f>IF($B36="","",IFERROR(VLOOKUP(BG$4&amp;$B$1&amp;$AR$1,REDUCA!$1:$1048576,$C36,0)*$D36,"-"))</f>
        <v>2.9260711914611104</v>
      </c>
      <c r="BH36" s="15">
        <f>IF($B36="","",IFERROR(VLOOKUP(BH$4&amp;$B$1&amp;$AR$1,REDUCA!$1:$1048576,$C36,0)*$D36,"-"))</f>
        <v>2.5539986747212735</v>
      </c>
      <c r="BI36" s="15">
        <f>IF($B36="","",IFERROR(VLOOKUP(BI$4&amp;$B$1&amp;$AR$1,REDUCA!$1:$1048576,$C36,0)*$D36,"-"))</f>
        <v>2.7427465792165964</v>
      </c>
      <c r="BJ36" s="15">
        <f>IF($B36="","",IFERROR(VLOOKUP(BJ$4&amp;$B$1&amp;$AR$1,REDUCA!$1:$1048576,$C36,0)*$D36,"-"))</f>
        <v>2.9937269201650158</v>
      </c>
      <c r="BK36" s="15">
        <f>IF($B36="","",IFERROR(VLOOKUP(BK$4&amp;$B$1&amp;$AR$1,REDUCA!$1:$1048576,$C36,0)*$D36,"-"))</f>
        <v>2.9761963604011177</v>
      </c>
      <c r="BL36" s="15">
        <f>IF($B36="","",IFERROR(VLOOKUP(BL$4&amp;$B$1&amp;$AR$1,REDUCA!$1:$1048576,$C36,0)*$D36,"-"))</f>
        <v>2.7264621558788256</v>
      </c>
      <c r="BM36" s="15">
        <f>IF($B36="","",IFERROR(VLOOKUP(BM$4&amp;$B$1&amp;$AR$1,REDUCA!$1:$1048576,$C36,0)*$D36,"-"))</f>
        <v>2.7686623382538955</v>
      </c>
      <c r="BN36" s="15">
        <f>IF($B36="","",IFERROR(VLOOKUP(BN$4&amp;$B$1&amp;$AR$1,REDUCA!$1:$1048576,$C36,0)*$D36,"-"))</f>
        <v>2.8730095556071475</v>
      </c>
      <c r="BO36" s="15">
        <f>IF($B36="","",IFERROR(VLOOKUP(BO$4&amp;$B$1&amp;$AR$1,REDUCA!$1:$1048576,$C36,0)*$D36,"-"))</f>
        <v>2.8848875333860122</v>
      </c>
      <c r="BP36" s="15">
        <f>IF($B36="","",IFERROR(VLOOKUP(BP$4&amp;$B$1&amp;$AR$1,REDUCA!$1:$1048576,$C36,0)*$D36,"-"))</f>
        <v>2.6648236739602122</v>
      </c>
    </row>
    <row r="37" spans="1:68" ht="25.5" customHeight="1">
      <c r="A37" s="4">
        <v>32</v>
      </c>
      <c r="B37" s="37" t="s">
        <v>94</v>
      </c>
      <c r="C37" s="41">
        <f>HLOOKUP($B37,REDUCA!$1:$2,2,0)</f>
        <v>40</v>
      </c>
      <c r="D37" s="41">
        <v>1</v>
      </c>
      <c r="E37" s="14"/>
      <c r="F37" s="14" t="s">
        <v>100</v>
      </c>
      <c r="G37" s="15">
        <f>IF($B37="","",IFERROR(VLOOKUP(G$4&amp;$B$1&amp;$E$1,REDUCA!$1:$1048576,$C37,0)*$D37,"-"))</f>
        <v>4.0793057733408284</v>
      </c>
      <c r="H37" s="15">
        <f>IF($B37="","",IFERROR(VLOOKUP(H$4&amp;$B$1&amp;$E$1,REDUCA!$1:$1048576,$C37,0)*$D37,"-"))</f>
        <v>3.881005475550618</v>
      </c>
      <c r="I37" s="15">
        <f>IF($B37="","",IFERROR(VLOOKUP(I$4&amp;$B$1&amp;$E$1,REDUCA!$1:$1048576,$C37,0)*$D37,"-"))</f>
        <v>4.1842539018241371</v>
      </c>
      <c r="J37" s="15">
        <f>IF($B37="","",IFERROR(VLOOKUP(J$4&amp;$B$1&amp;$E$1,REDUCA!$1:$1048576,$C37,0)*$D37,"-"))</f>
        <v>4.4372716419139371</v>
      </c>
      <c r="K37" s="15">
        <f>IF($B37="","",IFERROR(VLOOKUP(K$4&amp;$B$1&amp;$E$1,REDUCA!$1:$1048576,$C37,0)*$D37,"-"))</f>
        <v>4.5779543903923203</v>
      </c>
      <c r="L37" s="15">
        <f>IF($B37="","",IFERROR(VLOOKUP(L$4&amp;$B$1&amp;$E$1,REDUCA!$1:$1048576,$C37,0)*$D37,"-"))</f>
        <v>4.6447072431499414</v>
      </c>
      <c r="M37" s="15">
        <f>IF($B37="","",IFERROR(VLOOKUP(M$4&amp;$B$1&amp;$E$1,REDUCA!$1:$1048576,$C37,0)*$D37,"-"))</f>
        <v>4.7113393257467386</v>
      </c>
      <c r="N37" s="15">
        <f>IF($B37="","",IFERROR(VLOOKUP(N$4&amp;$B$1&amp;$E$1,REDUCA!$1:$1048576,$C37,0)*$D37,"-"))</f>
        <v>4.6285119720022871</v>
      </c>
      <c r="O37" s="15">
        <f>IF($B37="","",IFERROR(VLOOKUP(O$4&amp;$B$1&amp;$E$1,REDUCA!$1:$1048576,$C37,0)*$D37,"-"))</f>
        <v>4.1469804637229544</v>
      </c>
      <c r="P37" s="15">
        <f>IF($B37="","",IFERROR(VLOOKUP(P$4&amp;$B$1&amp;$E$1,REDUCA!$1:$1048576,$C37,0)*$D37,"-"))</f>
        <v>3.1024556952601303</v>
      </c>
      <c r="Q37" s="52" t="s">
        <v>166</v>
      </c>
      <c r="R37" s="14"/>
      <c r="S37" s="14" t="s">
        <v>100</v>
      </c>
      <c r="T37" s="15">
        <f>IF($B37="","",IFERROR(VLOOKUP(T$4&amp;$B$1&amp;$R$1,REDUCA!$1:$1048576,$C37,0)*$D37,"-"))</f>
        <v>4.0994167663449144</v>
      </c>
      <c r="U37" s="15">
        <f>IF($B37="","",IFERROR(VLOOKUP(U$4&amp;$B$1&amp;$R$1,REDUCA!$1:$1048576,$C37,0)*$D37,"-"))</f>
        <v>3.8688832753514002</v>
      </c>
      <c r="V37" s="15">
        <f>IF($B37="","",IFERROR(VLOOKUP(V$4&amp;$B$1&amp;$R$1,REDUCA!$1:$1048576,$C37,0)*$D37,"-"))</f>
        <v>4.025338704533163</v>
      </c>
      <c r="W37" s="15">
        <f>IF($B37="","",IFERROR(VLOOKUP(W$4&amp;$B$1&amp;$R$1,REDUCA!$1:$1048576,$C37,0)*$D37,"-"))</f>
        <v>4.5129006262988991</v>
      </c>
      <c r="X37" s="15">
        <f>IF($B37="","",IFERROR(VLOOKUP(X$4&amp;$B$1&amp;$R$1,REDUCA!$1:$1048576,$C37,0)*$D37,"-"))</f>
        <v>4.723376523668982</v>
      </c>
      <c r="Y37" s="15">
        <f>IF($B37="","",IFERROR(VLOOKUP(Y$4&amp;$B$1&amp;$R$1,REDUCA!$1:$1048576,$C37,0)*$D37,"-"))</f>
        <v>4.6461866276873325</v>
      </c>
      <c r="Z37" s="15">
        <f>IF($B37="","",IFERROR(VLOOKUP(Z$4&amp;$B$1&amp;$R$1,REDUCA!$1:$1048576,$C37,0)*$D37,"-"))</f>
        <v>4.747973576579021</v>
      </c>
      <c r="AA37" s="15">
        <f>IF($B37="","",IFERROR(VLOOKUP(AA$4&amp;$B$1&amp;$R$1,REDUCA!$1:$1048576,$C37,0)*$D37,"-"))</f>
        <v>4.7860676777852911</v>
      </c>
      <c r="AB37" s="15">
        <f>IF($B37="","",IFERROR(VLOOKUP(AB$4&amp;$B$1&amp;$R$1,REDUCA!$1:$1048576,$C37,0)*$D37,"-"))</f>
        <v>4.0706757184865863</v>
      </c>
      <c r="AC37" s="15">
        <f>IF($B37="","",IFERROR(VLOOKUP(AC$4&amp;$B$1&amp;$R$1,REDUCA!$1:$1048576,$C37,0)*$D37,"-"))</f>
        <v>3.0258138958289629</v>
      </c>
      <c r="AE37" s="14"/>
      <c r="AF37" s="14" t="s">
        <v>100</v>
      </c>
      <c r="AG37" s="15">
        <f>IF($B37="","",IFERROR(VLOOKUP(AG$4&amp;$B$1&amp;$AE$1,REDUCA!$1:$1048576,$C37,0)*$D37,"-"))</f>
        <v>4.0431484656657259</v>
      </c>
      <c r="AH37" s="15">
        <f>IF($B37="","",IFERROR(VLOOKUP(AH$4&amp;$B$1&amp;$AE$1,REDUCA!$1:$1048576,$C37,0)*$D37,"-"))</f>
        <v>3.7025244436200455</v>
      </c>
      <c r="AI37" s="15">
        <f>IF($B37="","",IFERROR(VLOOKUP(AI$4&amp;$B$1&amp;$AE$1,REDUCA!$1:$1048576,$C37,0)*$D37,"-"))</f>
        <v>3.9933366542241084</v>
      </c>
      <c r="AJ37" s="15">
        <f>IF($B37="","",IFERROR(VLOOKUP(AJ$4&amp;$B$1&amp;$AE$1,REDUCA!$1:$1048576,$C37,0)*$D37,"-"))</f>
        <v>3.9889994831971971</v>
      </c>
      <c r="AK37" s="15">
        <f>IF($B37="","",IFERROR(VLOOKUP(AK$4&amp;$B$1&amp;$AE$1,REDUCA!$1:$1048576,$C37,0)*$D37,"-"))</f>
        <v>5.0206391656979283</v>
      </c>
      <c r="AL37" s="15">
        <f>IF($B37="","",IFERROR(VLOOKUP(AL$4&amp;$B$1&amp;$AE$1,REDUCA!$1:$1048576,$C37,0)*$D37,"-"))</f>
        <v>4.6315857483114362</v>
      </c>
      <c r="AM37" s="15">
        <f>IF($B37="","",IFERROR(VLOOKUP(AM$4&amp;$B$1&amp;$AE$1,REDUCA!$1:$1048576,$C37,0)*$D37,"-"))</f>
        <v>4.4988136217358585</v>
      </c>
      <c r="AN37" s="15">
        <f>IF($B37="","",IFERROR(VLOOKUP(AN$4&amp;$B$1&amp;$AE$1,REDUCA!$1:$1048576,$C37,0)*$D37,"-"))</f>
        <v>3.9798017407463075</v>
      </c>
      <c r="AO37" s="15">
        <f>IF($B37="","",IFERROR(VLOOKUP(AO$4&amp;$B$1&amp;$AE$1,REDUCA!$1:$1048576,$C37,0)*$D37,"-"))</f>
        <v>3.6796623225542753</v>
      </c>
      <c r="AP37" s="15">
        <f>IF($B37="","",IFERROR(VLOOKUP(AP$4&amp;$B$1&amp;$AE$1,REDUCA!$1:$1048576,$C37,0)*$D37,"-"))</f>
        <v>2.7637481502488757</v>
      </c>
      <c r="AR37" s="14"/>
      <c r="AS37" s="14" t="s">
        <v>100</v>
      </c>
      <c r="AT37" s="15">
        <f>IF($B37="","",IFERROR(VLOOKUP(AT$4&amp;$B$1&amp;$AR$1,REDUCA!$1:$1048576,$C37,0)*$D37,"-"))</f>
        <v>4.015724487283217</v>
      </c>
      <c r="AU37" s="15">
        <f>IF($B37="","",IFERROR(VLOOKUP(AU$4&amp;$B$1&amp;$AR$1,REDUCA!$1:$1048576,$C37,0)*$D37,"-"))</f>
        <v>3.915021503704855</v>
      </c>
      <c r="AV37" s="15">
        <f>IF($B37="","",IFERROR(VLOOKUP(AV$4&amp;$B$1&amp;$AR$1,REDUCA!$1:$1048576,$C37,0)*$D37,"-"))</f>
        <v>4.6827955235081076</v>
      </c>
      <c r="AW37" s="15">
        <f>IF($B37="","",IFERROR(VLOOKUP(AW$4&amp;$B$1&amp;$AR$1,REDUCA!$1:$1048576,$C37,0)*$D37,"-"))</f>
        <v>4.2348550779476311</v>
      </c>
      <c r="AX37" s="15">
        <f>IF($B37="","",IFERROR(VLOOKUP(AX$4&amp;$B$1&amp;$AR$1,REDUCA!$1:$1048576,$C37,0)*$D37,"-"))</f>
        <v>4.1689706598643212</v>
      </c>
      <c r="AY37" s="15">
        <f>IF($B37="","",IFERROR(VLOOKUP(AY$4&amp;$B$1&amp;$AR$1,REDUCA!$1:$1048576,$C37,0)*$D37,"-"))</f>
        <v>4.6408423421761427</v>
      </c>
      <c r="AZ37" s="15">
        <f>IF($B37="","",IFERROR(VLOOKUP(AZ$4&amp;$B$1&amp;$AR$1,REDUCA!$1:$1048576,$C37,0)*$D37,"-"))</f>
        <v>4.613862068965517</v>
      </c>
      <c r="BA37" s="15">
        <f>IF($B37="","",IFERROR(VLOOKUP(BA$4&amp;$B$1&amp;$AR$1,REDUCA!$1:$1048576,$C37,0)*$D37,"-"))</f>
        <v>4.1841094983918765</v>
      </c>
      <c r="BB37" s="15">
        <f>IF($B37="","",IFERROR(VLOOKUP(BB$4&amp;$B$1&amp;$AR$1,REDUCA!$1:$1048576,$C37,0)*$D37,"-"))</f>
        <v>4.3621145036494751</v>
      </c>
      <c r="BC37" s="15">
        <f>IF($B37="","",IFERROR(VLOOKUP(BC$4&amp;$B$1&amp;$AR$1,REDUCA!$1:$1048576,$C37,0)*$D37,"-"))</f>
        <v>3.3332376183037766</v>
      </c>
      <c r="BE37" s="14"/>
      <c r="BF37" s="14" t="s">
        <v>100</v>
      </c>
      <c r="BG37" s="15">
        <f>IF($B37="","",IFERROR(VLOOKUP(BG$4&amp;$B$1&amp;$AR$1,REDUCA!$1:$1048576,$C37,0)*$D37,"-"))</f>
        <v>4.015724487283217</v>
      </c>
      <c r="BH37" s="15">
        <f>IF($B37="","",IFERROR(VLOOKUP(BH$4&amp;$B$1&amp;$AR$1,REDUCA!$1:$1048576,$C37,0)*$D37,"-"))</f>
        <v>3.915021503704855</v>
      </c>
      <c r="BI37" s="15">
        <f>IF($B37="","",IFERROR(VLOOKUP(BI$4&amp;$B$1&amp;$AR$1,REDUCA!$1:$1048576,$C37,0)*$D37,"-"))</f>
        <v>4.6827955235081076</v>
      </c>
      <c r="BJ37" s="15">
        <f>IF($B37="","",IFERROR(VLOOKUP(BJ$4&amp;$B$1&amp;$AR$1,REDUCA!$1:$1048576,$C37,0)*$D37,"-"))</f>
        <v>4.2348550779476311</v>
      </c>
      <c r="BK37" s="15">
        <f>IF($B37="","",IFERROR(VLOOKUP(BK$4&amp;$B$1&amp;$AR$1,REDUCA!$1:$1048576,$C37,0)*$D37,"-"))</f>
        <v>4.1689706598643212</v>
      </c>
      <c r="BL37" s="15">
        <f>IF($B37="","",IFERROR(VLOOKUP(BL$4&amp;$B$1&amp;$AR$1,REDUCA!$1:$1048576,$C37,0)*$D37,"-"))</f>
        <v>4.6408423421761427</v>
      </c>
      <c r="BM37" s="15">
        <f>IF($B37="","",IFERROR(VLOOKUP(BM$4&amp;$B$1&amp;$AR$1,REDUCA!$1:$1048576,$C37,0)*$D37,"-"))</f>
        <v>4.613862068965517</v>
      </c>
      <c r="BN37" s="15">
        <f>IF($B37="","",IFERROR(VLOOKUP(BN$4&amp;$B$1&amp;$AR$1,REDUCA!$1:$1048576,$C37,0)*$D37,"-"))</f>
        <v>4.1841094983918765</v>
      </c>
      <c r="BO37" s="15">
        <f>IF($B37="","",IFERROR(VLOOKUP(BO$4&amp;$B$1&amp;$AR$1,REDUCA!$1:$1048576,$C37,0)*$D37,"-"))</f>
        <v>4.3621145036494751</v>
      </c>
      <c r="BP37" s="15">
        <f>IF($B37="","",IFERROR(VLOOKUP(BP$4&amp;$B$1&amp;$AR$1,REDUCA!$1:$1048576,$C37,0)*$D37,"-"))</f>
        <v>3.3332376183037766</v>
      </c>
    </row>
    <row r="38" spans="1:68" ht="25.5" customHeight="1">
      <c r="A38" s="4">
        <v>33</v>
      </c>
      <c r="B38" s="66" t="s">
        <v>190</v>
      </c>
      <c r="C38" s="41">
        <f>HLOOKUP($B38,REDUCA!$1:$2,2,0)</f>
        <v>48</v>
      </c>
      <c r="D38" s="41">
        <v>100</v>
      </c>
      <c r="E38" s="14"/>
      <c r="F38" s="14" t="s">
        <v>193</v>
      </c>
      <c r="G38" s="15">
        <f>IF($B38="","",IFERROR(VLOOKUP(G$4&amp;$B$1&amp;$E$1,REDUCA!$1:$1048576,$C38,0)*$D38,"-"))</f>
        <v>19.549381243426865</v>
      </c>
      <c r="H38" s="15">
        <f>IF($B38="","",IFERROR(VLOOKUP(H$4&amp;$B$1&amp;$E$1,REDUCA!$1:$1048576,$C38,0)*$D38,"-"))</f>
        <v>18.67008732700609</v>
      </c>
      <c r="I38" s="15">
        <f>IF($B38="","",IFERROR(VLOOKUP(I$4&amp;$B$1&amp;$E$1,REDUCA!$1:$1048576,$C38,0)*$D38,"-"))</f>
        <v>18.482695171111409</v>
      </c>
      <c r="J38" s="15">
        <f>IF($B38="","",IFERROR(VLOOKUP(J$4&amp;$B$1&amp;$E$1,REDUCA!$1:$1048576,$C38,0)*$D38,"-"))</f>
        <v>17.537308452133054</v>
      </c>
      <c r="K38" s="15">
        <f>IF($B38="","",IFERROR(VLOOKUP(K$4&amp;$B$1&amp;$E$1,REDUCA!$1:$1048576,$C38,0)*$D38,"-"))</f>
        <v>17.491098302283952</v>
      </c>
      <c r="L38" s="15">
        <f>IF($B38="","",IFERROR(VLOOKUP(L$4&amp;$B$1&amp;$E$1,REDUCA!$1:$1048576,$C38,0)*$D38,"-"))</f>
        <v>15.499905783830769</v>
      </c>
      <c r="M38" s="15">
        <f>IF($B38="","",IFERROR(VLOOKUP(M$4&amp;$B$1&amp;$E$1,REDUCA!$1:$1048576,$C38,0)*$D38,"-"))</f>
        <v>18.570835487459071</v>
      </c>
      <c r="N38" s="15">
        <f>IF($B38="","",IFERROR(VLOOKUP(N$4&amp;$B$1&amp;$E$1,REDUCA!$1:$1048576,$C38,0)*$D38,"-"))</f>
        <v>19.339723366166542</v>
      </c>
      <c r="O38" s="15">
        <f>IF($B38="","",IFERROR(VLOOKUP(O$4&amp;$B$1&amp;$E$1,REDUCA!$1:$1048576,$C38,0)*$D38,"-"))</f>
        <v>19.563119297221181</v>
      </c>
      <c r="P38" s="15">
        <f>IF($B38="","",IFERROR(VLOOKUP(P$4&amp;$B$1&amp;$E$1,REDUCA!$1:$1048576,$C38,0)*$D38,"-"))</f>
        <v>20.47586941762221</v>
      </c>
      <c r="Q38" s="52" t="s">
        <v>166</v>
      </c>
      <c r="R38" s="14"/>
      <c r="S38" s="14" t="s">
        <v>193</v>
      </c>
      <c r="T38" s="15">
        <f>IF($B38="","",IFERROR(VLOOKUP(T$4&amp;$B$1&amp;$R$1,REDUCA!$1:$1048576,$C38,0)*$D38,"-"))</f>
        <v>18.840083005474227</v>
      </c>
      <c r="U38" s="15">
        <f>IF($B38="","",IFERROR(VLOOKUP(U$4&amp;$B$1&amp;$R$1,REDUCA!$1:$1048576,$C38,0)*$D38,"-"))</f>
        <v>17.201779577974026</v>
      </c>
      <c r="V38" s="15">
        <f>IF($B38="","",IFERROR(VLOOKUP(V$4&amp;$B$1&amp;$R$1,REDUCA!$1:$1048576,$C38,0)*$D38,"-"))</f>
        <v>17.040209137308601</v>
      </c>
      <c r="W38" s="15">
        <f>IF($B38="","",IFERROR(VLOOKUP(W$4&amp;$B$1&amp;$R$1,REDUCA!$1:$1048576,$C38,0)*$D38,"-"))</f>
        <v>16.817314741701608</v>
      </c>
      <c r="X38" s="15">
        <f>IF($B38="","",IFERROR(VLOOKUP(X$4&amp;$B$1&amp;$R$1,REDUCA!$1:$1048576,$C38,0)*$D38,"-"))</f>
        <v>15.967637689857348</v>
      </c>
      <c r="Y38" s="15">
        <f>IF($B38="","",IFERROR(VLOOKUP(Y$4&amp;$B$1&amp;$R$1,REDUCA!$1:$1048576,$C38,0)*$D38,"-"))</f>
        <v>14.118884152905711</v>
      </c>
      <c r="Z38" s="15">
        <f>IF($B38="","",IFERROR(VLOOKUP(Z$4&amp;$B$1&amp;$R$1,REDUCA!$1:$1048576,$C38,0)*$D38,"-"))</f>
        <v>16.995202435325631</v>
      </c>
      <c r="AA38" s="15">
        <f>IF($B38="","",IFERROR(VLOOKUP(AA$4&amp;$B$1&amp;$R$1,REDUCA!$1:$1048576,$C38,0)*$D38,"-"))</f>
        <v>17.521878187075128</v>
      </c>
      <c r="AB38" s="15">
        <f>IF($B38="","",IFERROR(VLOOKUP(AB$4&amp;$B$1&amp;$R$1,REDUCA!$1:$1048576,$C38,0)*$D38,"-"))</f>
        <v>17.356869490721479</v>
      </c>
      <c r="AC38" s="15">
        <f>IF($B38="","",IFERROR(VLOOKUP(AC$4&amp;$B$1&amp;$R$1,REDUCA!$1:$1048576,$C38,0)*$D38,"-"))</f>
        <v>17.758570540036857</v>
      </c>
      <c r="AE38" s="14"/>
      <c r="AF38" s="14" t="s">
        <v>193</v>
      </c>
      <c r="AG38" s="15">
        <f>IF($B38="","",IFERROR(VLOOKUP(AG$4&amp;$B$1&amp;$AE$1,REDUCA!$1:$1048576,$C38,0)*$D38,"-"))</f>
        <v>15.166397369390822</v>
      </c>
      <c r="AH38" s="15">
        <f>IF($B38="","",IFERROR(VLOOKUP(AH$4&amp;$B$1&amp;$AE$1,REDUCA!$1:$1048576,$C38,0)*$D38,"-"))</f>
        <v>13.755782054106009</v>
      </c>
      <c r="AI38" s="15">
        <f>IF($B38="","",IFERROR(VLOOKUP(AI$4&amp;$B$1&amp;$AE$1,REDUCA!$1:$1048576,$C38,0)*$D38,"-"))</f>
        <v>13.021152906184676</v>
      </c>
      <c r="AJ38" s="15">
        <f>IF($B38="","",IFERROR(VLOOKUP(AJ$4&amp;$B$1&amp;$AE$1,REDUCA!$1:$1048576,$C38,0)*$D38,"-"))</f>
        <v>15.986569459010886</v>
      </c>
      <c r="AK38" s="15">
        <f>IF($B38="","",IFERROR(VLOOKUP(AK$4&amp;$B$1&amp;$AE$1,REDUCA!$1:$1048576,$C38,0)*$D38,"-"))</f>
        <v>15.923592971363027</v>
      </c>
      <c r="AL38" s="15">
        <f>IF($B38="","",IFERROR(VLOOKUP(AL$4&amp;$B$1&amp;$AE$1,REDUCA!$1:$1048576,$C38,0)*$D38,"-"))</f>
        <v>11.359410261928016</v>
      </c>
      <c r="AM38" s="15">
        <f>IF($B38="","",IFERROR(VLOOKUP(AM$4&amp;$B$1&amp;$AE$1,REDUCA!$1:$1048576,$C38,0)*$D38,"-"))</f>
        <v>15.234668478117372</v>
      </c>
      <c r="AN38" s="15">
        <f>IF($B38="","",IFERROR(VLOOKUP(AN$4&amp;$B$1&amp;$AE$1,REDUCA!$1:$1048576,$C38,0)*$D38,"-"))</f>
        <v>14.946772285745007</v>
      </c>
      <c r="AO38" s="15">
        <f>IF($B38="","",IFERROR(VLOOKUP(AO$4&amp;$B$1&amp;$AE$1,REDUCA!$1:$1048576,$C38,0)*$D38,"-"))</f>
        <v>14.197102220120955</v>
      </c>
      <c r="AP38" s="15">
        <f>IF($B38="","",IFERROR(VLOOKUP(AP$4&amp;$B$1&amp;$AE$1,REDUCA!$1:$1048576,$C38,0)*$D38,"-"))</f>
        <v>14.960849172095614</v>
      </c>
      <c r="AR38" s="14"/>
      <c r="AS38" s="14" t="s">
        <v>193</v>
      </c>
      <c r="AT38" s="15">
        <f>IF($B38="","",IFERROR(VLOOKUP(AT$4&amp;$B$1&amp;$AR$1,REDUCA!$1:$1048576,$C38,0)*$D38,"-"))</f>
        <v>21.334869703953199</v>
      </c>
      <c r="AU38" s="15">
        <f>IF($B38="","",IFERROR(VLOOKUP(AU$4&amp;$B$1&amp;$AR$1,REDUCA!$1:$1048576,$C38,0)*$D38,"-"))</f>
        <v>22.316164970283211</v>
      </c>
      <c r="AV38" s="15">
        <f>IF($B38="","",IFERROR(VLOOKUP(AV$4&amp;$B$1&amp;$AR$1,REDUCA!$1:$1048576,$C38,0)*$D38,"-"))</f>
        <v>21.763430143998548</v>
      </c>
      <c r="AW38" s="15">
        <f>IF($B38="","",IFERROR(VLOOKUP(AW$4&amp;$B$1&amp;$AR$1,REDUCA!$1:$1048576,$C38,0)*$D38,"-"))</f>
        <v>19.29099440213481</v>
      </c>
      <c r="AX38" s="15">
        <f>IF($B38="","",IFERROR(VLOOKUP(AX$4&amp;$B$1&amp;$AR$1,REDUCA!$1:$1048576,$C38,0)*$D38,"-"))</f>
        <v>21.224600624519166</v>
      </c>
      <c r="AY38" s="15">
        <f>IF($B38="","",IFERROR(VLOOKUP(AY$4&amp;$B$1&amp;$AR$1,REDUCA!$1:$1048576,$C38,0)*$D38,"-"))</f>
        <v>18.639361036893867</v>
      </c>
      <c r="AZ38" s="15">
        <f>IF($B38="","",IFERROR(VLOOKUP(AZ$4&amp;$B$1&amp;$AR$1,REDUCA!$1:$1048576,$C38,0)*$D38,"-"))</f>
        <v>22.263751633747258</v>
      </c>
      <c r="BA38" s="15">
        <f>IF($B38="","",IFERROR(VLOOKUP(BA$4&amp;$B$1&amp;$AR$1,REDUCA!$1:$1048576,$C38,0)*$D38,"-"))</f>
        <v>23.706238512566877</v>
      </c>
      <c r="BB38" s="15">
        <f>IF($B38="","",IFERROR(VLOOKUP(BB$4&amp;$B$1&amp;$AR$1,REDUCA!$1:$1048576,$C38,0)*$D38,"-"))</f>
        <v>24.663396981589873</v>
      </c>
      <c r="BC38" s="15">
        <f>IF($B38="","",IFERROR(VLOOKUP(BC$4&amp;$B$1&amp;$AR$1,REDUCA!$1:$1048576,$C38,0)*$D38,"-"))</f>
        <v>26.344146090151828</v>
      </c>
      <c r="BE38" s="14"/>
      <c r="BF38" s="14" t="s">
        <v>193</v>
      </c>
      <c r="BG38" s="15">
        <f>IF($B38="","",IFERROR(VLOOKUP(BG$4&amp;$B$1&amp;$AR$1,REDUCA!$1:$1048576,$C38,0)*$D38,"-"))</f>
        <v>21.334869703953199</v>
      </c>
      <c r="BH38" s="15">
        <f>IF($B38="","",IFERROR(VLOOKUP(BH$4&amp;$B$1&amp;$AR$1,REDUCA!$1:$1048576,$C38,0)*$D38,"-"))</f>
        <v>22.316164970283211</v>
      </c>
      <c r="BI38" s="15">
        <f>IF($B38="","",IFERROR(VLOOKUP(BI$4&amp;$B$1&amp;$AR$1,REDUCA!$1:$1048576,$C38,0)*$D38,"-"))</f>
        <v>21.763430143998548</v>
      </c>
      <c r="BJ38" s="15">
        <f>IF($B38="","",IFERROR(VLOOKUP(BJ$4&amp;$B$1&amp;$AR$1,REDUCA!$1:$1048576,$C38,0)*$D38,"-"))</f>
        <v>19.29099440213481</v>
      </c>
      <c r="BK38" s="15">
        <f>IF($B38="","",IFERROR(VLOOKUP(BK$4&amp;$B$1&amp;$AR$1,REDUCA!$1:$1048576,$C38,0)*$D38,"-"))</f>
        <v>21.224600624519166</v>
      </c>
      <c r="BL38" s="15">
        <f>IF($B38="","",IFERROR(VLOOKUP(BL$4&amp;$B$1&amp;$AR$1,REDUCA!$1:$1048576,$C38,0)*$D38,"-"))</f>
        <v>18.639361036893867</v>
      </c>
      <c r="BM38" s="15">
        <f>IF($B38="","",IFERROR(VLOOKUP(BM$4&amp;$B$1&amp;$AR$1,REDUCA!$1:$1048576,$C38,0)*$D38,"-"))</f>
        <v>22.263751633747258</v>
      </c>
      <c r="BN38" s="15">
        <f>IF($B38="","",IFERROR(VLOOKUP(BN$4&amp;$B$1&amp;$AR$1,REDUCA!$1:$1048576,$C38,0)*$D38,"-"))</f>
        <v>23.706238512566877</v>
      </c>
      <c r="BO38" s="15">
        <f>IF($B38="","",IFERROR(VLOOKUP(BO$4&amp;$B$1&amp;$AR$1,REDUCA!$1:$1048576,$C38,0)*$D38,"-"))</f>
        <v>24.663396981589873</v>
      </c>
      <c r="BP38" s="15">
        <f>IF($B38="","",IFERROR(VLOOKUP(BP$4&amp;$B$1&amp;$AR$1,REDUCA!$1:$1048576,$C38,0)*$D38,"-"))</f>
        <v>26.344146090151828</v>
      </c>
    </row>
    <row r="39" spans="1:68" ht="25.5" customHeight="1">
      <c r="A39" s="4">
        <v>34</v>
      </c>
      <c r="B39" s="66" t="s">
        <v>191</v>
      </c>
      <c r="C39" s="41">
        <f>HLOOKUP($B39,REDUCA!$1:$2,2,0)</f>
        <v>49</v>
      </c>
      <c r="D39" s="41">
        <v>100</v>
      </c>
      <c r="E39" s="14"/>
      <c r="F39" s="14" t="s">
        <v>194</v>
      </c>
      <c r="G39" s="15">
        <f>IF($B39="","",IFERROR(VLOOKUP(G$4&amp;$B$1&amp;$E$1,REDUCA!$1:$1048576,$C39,0)*$D39,"-"))</f>
        <v>30.160846660377761</v>
      </c>
      <c r="H39" s="15">
        <f>IF($B39="","",IFERROR(VLOOKUP(H$4&amp;$B$1&amp;$E$1,REDUCA!$1:$1048576,$C39,0)*$D39,"-"))</f>
        <v>25.402809480272122</v>
      </c>
      <c r="I39" s="15">
        <f>IF($B39="","",IFERROR(VLOOKUP(I$4&amp;$B$1&amp;$E$1,REDUCA!$1:$1048576,$C39,0)*$D39,"-"))</f>
        <v>27.74101139484176</v>
      </c>
      <c r="J39" s="15">
        <f>IF($B39="","",IFERROR(VLOOKUP(J$4&amp;$B$1&amp;$E$1,REDUCA!$1:$1048576,$C39,0)*$D39,"-"))</f>
        <v>26.195224041939795</v>
      </c>
      <c r="K39" s="15">
        <f>IF($B39="","",IFERROR(VLOOKUP(K$4&amp;$B$1&amp;$E$1,REDUCA!$1:$1048576,$C39,0)*$D39,"-"))</f>
        <v>26.768782166952793</v>
      </c>
      <c r="L39" s="15">
        <f>IF($B39="","",IFERROR(VLOOKUP(L$4&amp;$B$1&amp;$E$1,REDUCA!$1:$1048576,$C39,0)*$D39,"-"))</f>
        <v>25.946458985422698</v>
      </c>
      <c r="M39" s="15">
        <f>IF($B39="","",IFERROR(VLOOKUP(M$4&amp;$B$1&amp;$E$1,REDUCA!$1:$1048576,$C39,0)*$D39,"-"))</f>
        <v>23.657774887410554</v>
      </c>
      <c r="N39" s="15">
        <f>IF($B39="","",IFERROR(VLOOKUP(N$4&amp;$B$1&amp;$E$1,REDUCA!$1:$1048576,$C39,0)*$D39,"-"))</f>
        <v>25.481382163733212</v>
      </c>
      <c r="O39" s="15">
        <f>IF($B39="","",IFERROR(VLOOKUP(O$4&amp;$B$1&amp;$E$1,REDUCA!$1:$1048576,$C39,0)*$D39,"-"))</f>
        <v>25.424520892240025</v>
      </c>
      <c r="P39" s="15">
        <f>IF($B39="","",IFERROR(VLOOKUP(P$4&amp;$B$1&amp;$E$1,REDUCA!$1:$1048576,$C39,0)*$D39,"-"))</f>
        <v>24.940751120918396</v>
      </c>
      <c r="Q39" s="52" t="s">
        <v>166</v>
      </c>
      <c r="R39" s="14"/>
      <c r="S39" s="14" t="s">
        <v>194</v>
      </c>
      <c r="T39" s="15">
        <f>IF($B39="","",IFERROR(VLOOKUP(T$4&amp;$B$1&amp;$R$1,REDUCA!$1:$1048576,$C39,0)*$D39,"-"))</f>
        <v>28.646169255400679</v>
      </c>
      <c r="U39" s="15">
        <f>IF($B39="","",IFERROR(VLOOKUP(U$4&amp;$B$1&amp;$R$1,REDUCA!$1:$1048576,$C39,0)*$D39,"-"))</f>
        <v>24.598028643367613</v>
      </c>
      <c r="V39" s="15">
        <f>IF($B39="","",IFERROR(VLOOKUP(V$4&amp;$B$1&amp;$R$1,REDUCA!$1:$1048576,$C39,0)*$D39,"-"))</f>
        <v>26.448633333031314</v>
      </c>
      <c r="W39" s="15">
        <f>IF($B39="","",IFERROR(VLOOKUP(W$4&amp;$B$1&amp;$R$1,REDUCA!$1:$1048576,$C39,0)*$D39,"-"))</f>
        <v>25.627893320779265</v>
      </c>
      <c r="X39" s="15">
        <f>IF($B39="","",IFERROR(VLOOKUP(X$4&amp;$B$1&amp;$R$1,REDUCA!$1:$1048576,$C39,0)*$D39,"-"))</f>
        <v>25.523610196831203</v>
      </c>
      <c r="Y39" s="15">
        <f>IF($B39="","",IFERROR(VLOOKUP(Y$4&amp;$B$1&amp;$R$1,REDUCA!$1:$1048576,$C39,0)*$D39,"-"))</f>
        <v>25.50735130391076</v>
      </c>
      <c r="Z39" s="15">
        <f>IF($B39="","",IFERROR(VLOOKUP(Z$4&amp;$B$1&amp;$R$1,REDUCA!$1:$1048576,$C39,0)*$D39,"-"))</f>
        <v>22.579799737378213</v>
      </c>
      <c r="AA39" s="15">
        <f>IF($B39="","",IFERROR(VLOOKUP(AA$4&amp;$B$1&amp;$R$1,REDUCA!$1:$1048576,$C39,0)*$D39,"-"))</f>
        <v>22.976398741811408</v>
      </c>
      <c r="AB39" s="15">
        <f>IF($B39="","",IFERROR(VLOOKUP(AB$4&amp;$B$1&amp;$R$1,REDUCA!$1:$1048576,$C39,0)*$D39,"-"))</f>
        <v>23.579567370482501</v>
      </c>
      <c r="AC39" s="15">
        <f>IF($B39="","",IFERROR(VLOOKUP(AC$4&amp;$B$1&amp;$R$1,REDUCA!$1:$1048576,$C39,0)*$D39,"-"))</f>
        <v>21.945043238253508</v>
      </c>
      <c r="AE39" s="14"/>
      <c r="AF39" s="14" t="s">
        <v>194</v>
      </c>
      <c r="AG39" s="15">
        <f>IF($B39="","",IFERROR(VLOOKUP(AG$4&amp;$B$1&amp;$AE$1,REDUCA!$1:$1048576,$C39,0)*$D39,"-"))</f>
        <v>21.766222329174976</v>
      </c>
      <c r="AH39" s="15">
        <f>IF($B39="","",IFERROR(VLOOKUP(AH$4&amp;$B$1&amp;$AE$1,REDUCA!$1:$1048576,$C39,0)*$D39,"-"))</f>
        <v>18.313411759765248</v>
      </c>
      <c r="AI39" s="15">
        <f>IF($B39="","",IFERROR(VLOOKUP(AI$4&amp;$B$1&amp;$AE$1,REDUCA!$1:$1048576,$C39,0)*$D39,"-"))</f>
        <v>18.915672446215055</v>
      </c>
      <c r="AJ39" s="15">
        <f>IF($B39="","",IFERROR(VLOOKUP(AJ$4&amp;$B$1&amp;$AE$1,REDUCA!$1:$1048576,$C39,0)*$D39,"-"))</f>
        <v>18.230197985622638</v>
      </c>
      <c r="AK39" s="15">
        <f>IF($B39="","",IFERROR(VLOOKUP(AK$4&amp;$B$1&amp;$AE$1,REDUCA!$1:$1048576,$C39,0)*$D39,"-"))</f>
        <v>20.98844920968277</v>
      </c>
      <c r="AL39" s="15">
        <f>IF($B39="","",IFERROR(VLOOKUP(AL$4&amp;$B$1&amp;$AE$1,REDUCA!$1:$1048576,$C39,0)*$D39,"-"))</f>
        <v>22.937034450651769</v>
      </c>
      <c r="AM39" s="15">
        <f>IF($B39="","",IFERROR(VLOOKUP(AM$4&amp;$B$1&amp;$AE$1,REDUCA!$1:$1048576,$C39,0)*$D39,"-"))</f>
        <v>16.892965075676578</v>
      </c>
      <c r="AN39" s="15">
        <f>IF($B39="","",IFERROR(VLOOKUP(AN$4&amp;$B$1&amp;$AE$1,REDUCA!$1:$1048576,$C39,0)*$D39,"-"))</f>
        <v>20.127681106087689</v>
      </c>
      <c r="AO39" s="15">
        <f>IF($B39="","",IFERROR(VLOOKUP(AO$4&amp;$B$1&amp;$AE$1,REDUCA!$1:$1048576,$C39,0)*$D39,"-"))</f>
        <v>18.082638428023198</v>
      </c>
      <c r="AP39" s="15">
        <f>IF($B39="","",IFERROR(VLOOKUP(AP$4&amp;$B$1&amp;$AE$1,REDUCA!$1:$1048576,$C39,0)*$D39,"-"))</f>
        <v>16.006467474127447</v>
      </c>
      <c r="AR39" s="14"/>
      <c r="AS39" s="14" t="s">
        <v>194</v>
      </c>
      <c r="AT39" s="15">
        <f>IF($B39="","",IFERROR(VLOOKUP(AT$4&amp;$B$1&amp;$AR$1,REDUCA!$1:$1048576,$C39,0)*$D39,"-"))</f>
        <v>34.238632688150076</v>
      </c>
      <c r="AU39" s="15">
        <f>IF($B39="","",IFERROR(VLOOKUP(AU$4&amp;$B$1&amp;$AR$1,REDUCA!$1:$1048576,$C39,0)*$D39,"-"))</f>
        <v>27.488918482491524</v>
      </c>
      <c r="AV39" s="15">
        <f>IF($B39="","",IFERROR(VLOOKUP(AV$4&amp;$B$1&amp;$AR$1,REDUCA!$1:$1048576,$C39,0)*$D39,"-"))</f>
        <v>30.827076964922096</v>
      </c>
      <c r="AW39" s="15">
        <f>IF($B39="","",IFERROR(VLOOKUP(AW$4&amp;$B$1&amp;$AR$1,REDUCA!$1:$1048576,$C39,0)*$D39,"-"))</f>
        <v>27.580538001575995</v>
      </c>
      <c r="AX39" s="15">
        <f>IF($B39="","",IFERROR(VLOOKUP(AX$4&amp;$B$1&amp;$AR$1,REDUCA!$1:$1048576,$C39,0)*$D39,"-"))</f>
        <v>29.650606648271932</v>
      </c>
      <c r="AY39" s="15">
        <f>IF($B39="","",IFERROR(VLOOKUP(AY$4&amp;$B$1&amp;$AR$1,REDUCA!$1:$1048576,$C39,0)*$D39,"-"))</f>
        <v>26.940087630643028</v>
      </c>
      <c r="AZ39" s="15">
        <f>IF($B39="","",IFERROR(VLOOKUP(AZ$4&amp;$B$1&amp;$AR$1,REDUCA!$1:$1048576,$C39,0)*$D39,"-"))</f>
        <v>26.453656434280187</v>
      </c>
      <c r="BA39" s="15">
        <f>IF($B39="","",IFERROR(VLOOKUP(BA$4&amp;$B$1&amp;$AR$1,REDUCA!$1:$1048576,$C39,0)*$D39,"-"))</f>
        <v>31.802888424559349</v>
      </c>
      <c r="BB39" s="15">
        <f>IF($B39="","",IFERROR(VLOOKUP(BB$4&amp;$B$1&amp;$AR$1,REDUCA!$1:$1048576,$C39,0)*$D39,"-"))</f>
        <v>30.298588044321605</v>
      </c>
      <c r="BC39" s="15">
        <f>IF($B39="","",IFERROR(VLOOKUP(BC$4&amp;$B$1&amp;$AR$1,REDUCA!$1:$1048576,$C39,0)*$D39,"-"))</f>
        <v>32.374584999869292</v>
      </c>
      <c r="BE39" s="14"/>
      <c r="BF39" s="14" t="s">
        <v>194</v>
      </c>
      <c r="BG39" s="15">
        <f>IF($B39="","",IFERROR(VLOOKUP(BG$4&amp;$B$1&amp;$AR$1,REDUCA!$1:$1048576,$C39,0)*$D39,"-"))</f>
        <v>34.238632688150076</v>
      </c>
      <c r="BH39" s="15">
        <f>IF($B39="","",IFERROR(VLOOKUP(BH$4&amp;$B$1&amp;$AR$1,REDUCA!$1:$1048576,$C39,0)*$D39,"-"))</f>
        <v>27.488918482491524</v>
      </c>
      <c r="BI39" s="15">
        <f>IF($B39="","",IFERROR(VLOOKUP(BI$4&amp;$B$1&amp;$AR$1,REDUCA!$1:$1048576,$C39,0)*$D39,"-"))</f>
        <v>30.827076964922096</v>
      </c>
      <c r="BJ39" s="15">
        <f>IF($B39="","",IFERROR(VLOOKUP(BJ$4&amp;$B$1&amp;$AR$1,REDUCA!$1:$1048576,$C39,0)*$D39,"-"))</f>
        <v>27.580538001575995</v>
      </c>
      <c r="BK39" s="15">
        <f>IF($B39="","",IFERROR(VLOOKUP(BK$4&amp;$B$1&amp;$AR$1,REDUCA!$1:$1048576,$C39,0)*$D39,"-"))</f>
        <v>29.650606648271932</v>
      </c>
      <c r="BL39" s="15">
        <f>IF($B39="","",IFERROR(VLOOKUP(BL$4&amp;$B$1&amp;$AR$1,REDUCA!$1:$1048576,$C39,0)*$D39,"-"))</f>
        <v>26.940087630643028</v>
      </c>
      <c r="BM39" s="15">
        <f>IF($B39="","",IFERROR(VLOOKUP(BM$4&amp;$B$1&amp;$AR$1,REDUCA!$1:$1048576,$C39,0)*$D39,"-"))</f>
        <v>26.453656434280187</v>
      </c>
      <c r="BN39" s="15">
        <f>IF($B39="","",IFERROR(VLOOKUP(BN$4&amp;$B$1&amp;$AR$1,REDUCA!$1:$1048576,$C39,0)*$D39,"-"))</f>
        <v>31.802888424559349</v>
      </c>
      <c r="BO39" s="15">
        <f>IF($B39="","",IFERROR(VLOOKUP(BO$4&amp;$B$1&amp;$AR$1,REDUCA!$1:$1048576,$C39,0)*$D39,"-"))</f>
        <v>30.298588044321605</v>
      </c>
      <c r="BP39" s="15">
        <f>IF($B39="","",IFERROR(VLOOKUP(BP$4&amp;$B$1&amp;$AR$1,REDUCA!$1:$1048576,$C39,0)*$D39,"-"))</f>
        <v>32.374584999869292</v>
      </c>
    </row>
    <row r="40" spans="1:68" ht="25.5" customHeight="1">
      <c r="A40" s="4">
        <v>35</v>
      </c>
      <c r="B40" s="66" t="s">
        <v>192</v>
      </c>
      <c r="C40" s="41">
        <f>HLOOKUP($B40,REDUCA!$1:$2,2,0)</f>
        <v>50</v>
      </c>
      <c r="D40" s="41">
        <v>100</v>
      </c>
      <c r="E40" s="14"/>
      <c r="F40" s="14" t="s">
        <v>195</v>
      </c>
      <c r="G40" s="15">
        <f>IF($B40="","",IFERROR(VLOOKUP(G$4&amp;$B$1&amp;$E$1,REDUCA!$1:$1048576,$C40,0)*$D40,"-"))</f>
        <v>36.938871254739034</v>
      </c>
      <c r="H40" s="15">
        <f>IF($B40="","",IFERROR(VLOOKUP(H$4&amp;$B$1&amp;$E$1,REDUCA!$1:$1048576,$C40,0)*$D40,"-"))</f>
        <v>38.233556330645932</v>
      </c>
      <c r="I40" s="15">
        <f>IF($B40="","",IFERROR(VLOOKUP(I$4&amp;$B$1&amp;$E$1,REDUCA!$1:$1048576,$C40,0)*$D40,"-"))</f>
        <v>38.044789812801824</v>
      </c>
      <c r="J40" s="15">
        <f>IF($B40="","",IFERROR(VLOOKUP(J$4&amp;$B$1&amp;$E$1,REDUCA!$1:$1048576,$C40,0)*$D40,"-"))</f>
        <v>38.670737229958526</v>
      </c>
      <c r="K40" s="15">
        <f>IF($B40="","",IFERROR(VLOOKUP(K$4&amp;$B$1&amp;$E$1,REDUCA!$1:$1048576,$C40,0)*$D40,"-"))</f>
        <v>37.193800001580556</v>
      </c>
      <c r="L40" s="15">
        <f>IF($B40="","",IFERROR(VLOOKUP(L$4&amp;$B$1&amp;$E$1,REDUCA!$1:$1048576,$C40,0)*$D40,"-"))</f>
        <v>35.28555634142667</v>
      </c>
      <c r="M40" s="15">
        <f>IF($B40="","",IFERROR(VLOOKUP(M$4&amp;$B$1&amp;$E$1,REDUCA!$1:$1048576,$C40,0)*$D40,"-"))</f>
        <v>35.472709484331773</v>
      </c>
      <c r="N40" s="15">
        <f>IF($B40="","",IFERROR(VLOOKUP(N$4&amp;$B$1&amp;$E$1,REDUCA!$1:$1048576,$C40,0)*$D40,"-"))</f>
        <v>33.969895836384545</v>
      </c>
      <c r="O40" s="15">
        <f>IF($B40="","",IFERROR(VLOOKUP(O$4&amp;$B$1&amp;$E$1,REDUCA!$1:$1048576,$C40,0)*$D40,"-"))</f>
        <v>29.59149855597688</v>
      </c>
      <c r="P40" s="15">
        <f>IF($B40="","",IFERROR(VLOOKUP(P$4&amp;$B$1&amp;$E$1,REDUCA!$1:$1048576,$C40,0)*$D40,"-"))</f>
        <v>24.735918265665223</v>
      </c>
      <c r="Q40" s="52" t="s">
        <v>166</v>
      </c>
      <c r="R40" s="14"/>
      <c r="S40" s="14" t="s">
        <v>195</v>
      </c>
      <c r="T40" s="15">
        <f>IF($B40="","",IFERROR(VLOOKUP(T$4&amp;$B$1&amp;$R$1,REDUCA!$1:$1048576,$C40,0)*$D40,"-"))</f>
        <v>35.723756803619942</v>
      </c>
      <c r="U40" s="15">
        <f>IF($B40="","",IFERROR(VLOOKUP(U$4&amp;$B$1&amp;$R$1,REDUCA!$1:$1048576,$C40,0)*$D40,"-"))</f>
        <v>36.944462910028292</v>
      </c>
      <c r="V40" s="15">
        <f>IF($B40="","",IFERROR(VLOOKUP(V$4&amp;$B$1&amp;$R$1,REDUCA!$1:$1048576,$C40,0)*$D40,"-"))</f>
        <v>36.341401689015854</v>
      </c>
      <c r="W40" s="15">
        <f>IF($B40="","",IFERROR(VLOOKUP(W$4&amp;$B$1&amp;$R$1,REDUCA!$1:$1048576,$C40,0)*$D40,"-"))</f>
        <v>37.937384247805127</v>
      </c>
      <c r="X40" s="15">
        <f>IF($B40="","",IFERROR(VLOOKUP(X$4&amp;$B$1&amp;$R$1,REDUCA!$1:$1048576,$C40,0)*$D40,"-"))</f>
        <v>36.93496810271408</v>
      </c>
      <c r="Y40" s="15">
        <f>IF($B40="","",IFERROR(VLOOKUP(Y$4&amp;$B$1&amp;$R$1,REDUCA!$1:$1048576,$C40,0)*$D40,"-"))</f>
        <v>33.918906036500758</v>
      </c>
      <c r="Z40" s="15">
        <f>IF($B40="","",IFERROR(VLOOKUP(Z$4&amp;$B$1&amp;$R$1,REDUCA!$1:$1048576,$C40,0)*$D40,"-"))</f>
        <v>34.853446086164681</v>
      </c>
      <c r="AA40" s="15">
        <f>IF($B40="","",IFERROR(VLOOKUP(AA$4&amp;$B$1&amp;$R$1,REDUCA!$1:$1048576,$C40,0)*$D40,"-"))</f>
        <v>34.482169718883263</v>
      </c>
      <c r="AB40" s="15">
        <f>IF($B40="","",IFERROR(VLOOKUP(AB$4&amp;$B$1&amp;$R$1,REDUCA!$1:$1048576,$C40,0)*$D40,"-"))</f>
        <v>29.476851194999604</v>
      </c>
      <c r="AC40" s="15">
        <f>IF($B40="","",IFERROR(VLOOKUP(AC$4&amp;$B$1&amp;$R$1,REDUCA!$1:$1048576,$C40,0)*$D40,"-"))</f>
        <v>24.676062784887378</v>
      </c>
      <c r="AE40" s="14"/>
      <c r="AF40" s="14" t="s">
        <v>195</v>
      </c>
      <c r="AG40" s="15">
        <f>IF($B40="","",IFERROR(VLOOKUP(AG$4&amp;$B$1&amp;$AE$1,REDUCA!$1:$1048576,$C40,0)*$D40,"-"))</f>
        <v>32.949233647784396</v>
      </c>
      <c r="AH40" s="15">
        <f>IF($B40="","",IFERROR(VLOOKUP(AH$4&amp;$B$1&amp;$AE$1,REDUCA!$1:$1048576,$C40,0)*$D40,"-"))</f>
        <v>34.360185347026281</v>
      </c>
      <c r="AI40" s="15">
        <f>IF($B40="","",IFERROR(VLOOKUP(AI$4&amp;$B$1&amp;$AE$1,REDUCA!$1:$1048576,$C40,0)*$D40,"-"))</f>
        <v>34.987740737625913</v>
      </c>
      <c r="AJ40" s="15">
        <f>IF($B40="","",IFERROR(VLOOKUP(AJ$4&amp;$B$1&amp;$AE$1,REDUCA!$1:$1048576,$C40,0)*$D40,"-"))</f>
        <v>34.191539199828178</v>
      </c>
      <c r="AK40" s="15">
        <f>IF($B40="","",IFERROR(VLOOKUP(AK$4&amp;$B$1&amp;$AE$1,REDUCA!$1:$1048576,$C40,0)*$D40,"-"))</f>
        <v>35.476988825351604</v>
      </c>
      <c r="AL40" s="15">
        <f>IF($B40="","",IFERROR(VLOOKUP(AL$4&amp;$B$1&amp;$AE$1,REDUCA!$1:$1048576,$C40,0)*$D40,"-"))</f>
        <v>33.549860654191896</v>
      </c>
      <c r="AM40" s="15">
        <f>IF($B40="","",IFERROR(VLOOKUP(AM$4&amp;$B$1&amp;$AE$1,REDUCA!$1:$1048576,$C40,0)*$D40,"-"))</f>
        <v>31.588401991706561</v>
      </c>
      <c r="AN40" s="15">
        <f>IF($B40="","",IFERROR(VLOOKUP(AN$4&amp;$B$1&amp;$AE$1,REDUCA!$1:$1048576,$C40,0)*$D40,"-"))</f>
        <v>29.073810922704851</v>
      </c>
      <c r="AO40" s="15">
        <f>IF($B40="","",IFERROR(VLOOKUP(AO$4&amp;$B$1&amp;$AE$1,REDUCA!$1:$1048576,$C40,0)*$D40,"-"))</f>
        <v>28.322931568439419</v>
      </c>
      <c r="AP40" s="15">
        <f>IF($B40="","",IFERROR(VLOOKUP(AP$4&amp;$B$1&amp;$AE$1,REDUCA!$1:$1048576,$C40,0)*$D40,"-"))</f>
        <v>23.153612059468362</v>
      </c>
      <c r="AR40" s="14"/>
      <c r="AS40" s="14" t="s">
        <v>195</v>
      </c>
      <c r="AT40" s="15">
        <f>IF($B40="","",IFERROR(VLOOKUP(AT$4&amp;$B$1&amp;$AR$1,REDUCA!$1:$1048576,$C40,0)*$D40,"-"))</f>
        <v>40.780478652923861</v>
      </c>
      <c r="AU40" s="15">
        <f>IF($B40="","",IFERROR(VLOOKUP(AU$4&amp;$B$1&amp;$AR$1,REDUCA!$1:$1048576,$C40,0)*$D40,"-"))</f>
        <v>41.85087310223328</v>
      </c>
      <c r="AV40" s="15">
        <f>IF($B40="","",IFERROR(VLOOKUP(AV$4&amp;$B$1&amp;$AR$1,REDUCA!$1:$1048576,$C40,0)*$D40,"-"))</f>
        <v>43.388582552992482</v>
      </c>
      <c r="AW40" s="15">
        <f>IF($B40="","",IFERROR(VLOOKUP(AW$4&amp;$B$1&amp;$AR$1,REDUCA!$1:$1048576,$C40,0)*$D40,"-"))</f>
        <v>40.633513697593457</v>
      </c>
      <c r="AX40" s="15">
        <f>IF($B40="","",IFERROR(VLOOKUP(AX$4&amp;$B$1&amp;$AR$1,REDUCA!$1:$1048576,$C40,0)*$D40,"-"))</f>
        <v>37.921736204913955</v>
      </c>
      <c r="AY40" s="15">
        <f>IF($B40="","",IFERROR(VLOOKUP(AY$4&amp;$B$1&amp;$AR$1,REDUCA!$1:$1048576,$C40,0)*$D40,"-"))</f>
        <v>38.855938456997379</v>
      </c>
      <c r="AZ40" s="15">
        <f>IF($B40="","",IFERROR(VLOOKUP(AZ$4&amp;$B$1&amp;$AR$1,REDUCA!$1:$1048576,$C40,0)*$D40,"-"))</f>
        <v>37.120459770114941</v>
      </c>
      <c r="BA40" s="15">
        <f>IF($B40="","",IFERROR(VLOOKUP(BA$4&amp;$B$1&amp;$AR$1,REDUCA!$1:$1048576,$C40,0)*$D40,"-"))</f>
        <v>32.524973360127284</v>
      </c>
      <c r="BB40" s="15">
        <f>IF($B40="","",IFERROR(VLOOKUP(BB$4&amp;$B$1&amp;$AR$1,REDUCA!$1:$1048576,$C40,0)*$D40,"-"))</f>
        <v>29.914735988426887</v>
      </c>
      <c r="BC40" s="15">
        <f>IF($B40="","",IFERROR(VLOOKUP(BC$4&amp;$B$1&amp;$AR$1,REDUCA!$1:$1048576,$C40,0)*$D40,"-"))</f>
        <v>24.916153634108245</v>
      </c>
      <c r="BE40" s="14"/>
      <c r="BF40" s="14" t="s">
        <v>195</v>
      </c>
      <c r="BG40" s="15">
        <f>IF($B40="","",IFERROR(VLOOKUP(BG$4&amp;$B$1&amp;$AR$1,REDUCA!$1:$1048576,$C40,0)*$D40,"-"))</f>
        <v>40.780478652923861</v>
      </c>
      <c r="BH40" s="15">
        <f>IF($B40="","",IFERROR(VLOOKUP(BH$4&amp;$B$1&amp;$AR$1,REDUCA!$1:$1048576,$C40,0)*$D40,"-"))</f>
        <v>41.85087310223328</v>
      </c>
      <c r="BI40" s="15">
        <f>IF($B40="","",IFERROR(VLOOKUP(BI$4&amp;$B$1&amp;$AR$1,REDUCA!$1:$1048576,$C40,0)*$D40,"-"))</f>
        <v>43.388582552992482</v>
      </c>
      <c r="BJ40" s="15">
        <f>IF($B40="","",IFERROR(VLOOKUP(BJ$4&amp;$B$1&amp;$AR$1,REDUCA!$1:$1048576,$C40,0)*$D40,"-"))</f>
        <v>40.633513697593457</v>
      </c>
      <c r="BK40" s="15">
        <f>IF($B40="","",IFERROR(VLOOKUP(BK$4&amp;$B$1&amp;$AR$1,REDUCA!$1:$1048576,$C40,0)*$D40,"-"))</f>
        <v>37.921736204913955</v>
      </c>
      <c r="BL40" s="15">
        <f>IF($B40="","",IFERROR(VLOOKUP(BL$4&amp;$B$1&amp;$AR$1,REDUCA!$1:$1048576,$C40,0)*$D40,"-"))</f>
        <v>38.855938456997379</v>
      </c>
      <c r="BM40" s="15">
        <f>IF($B40="","",IFERROR(VLOOKUP(BM$4&amp;$B$1&amp;$AR$1,REDUCA!$1:$1048576,$C40,0)*$D40,"-"))</f>
        <v>37.120459770114941</v>
      </c>
      <c r="BN40" s="15">
        <f>IF($B40="","",IFERROR(VLOOKUP(BN$4&amp;$B$1&amp;$AR$1,REDUCA!$1:$1048576,$C40,0)*$D40,"-"))</f>
        <v>32.524973360127284</v>
      </c>
      <c r="BO40" s="15">
        <f>IF($B40="","",IFERROR(VLOOKUP(BO$4&amp;$B$1&amp;$AR$1,REDUCA!$1:$1048576,$C40,0)*$D40,"-"))</f>
        <v>29.914735988426887</v>
      </c>
      <c r="BP40" s="15">
        <f>IF($B40="","",IFERROR(VLOOKUP(BP$4&amp;$B$1&amp;$AR$1,REDUCA!$1:$1048576,$C40,0)*$D40,"-"))</f>
        <v>24.916153634108245</v>
      </c>
    </row>
    <row r="41" spans="1:68" ht="25.5" customHeight="1">
      <c r="A41" s="4">
        <v>36</v>
      </c>
      <c r="B41" s="37" t="s">
        <v>95</v>
      </c>
      <c r="C41" s="41">
        <f>HLOOKUP($B41,REDUCA!$1:$2,2,0)</f>
        <v>41</v>
      </c>
      <c r="D41" s="41">
        <v>1</v>
      </c>
      <c r="E41" s="14"/>
      <c r="F41" s="14" t="s">
        <v>101</v>
      </c>
      <c r="G41" s="15">
        <f>IF($B41="","",IFERROR(VLOOKUP(G$4&amp;$B$1&amp;$E$1,REDUCA!$1:$1048576,$C41,0)*$D41,"-"))</f>
        <v>0.33629762137871755</v>
      </c>
      <c r="H41" s="15">
        <f>IF($B41="","",IFERROR(VLOOKUP(H$4&amp;$B$1&amp;$E$1,REDUCA!$1:$1048576,$C41,0)*$D41,"-"))</f>
        <v>0.31719936326578169</v>
      </c>
      <c r="I41" s="15">
        <f>IF($B41="","",IFERROR(VLOOKUP(I$4&amp;$B$1&amp;$E$1,REDUCA!$1:$1048576,$C41,0)*$D41,"-"))</f>
        <v>0.3169990477086731</v>
      </c>
      <c r="J41" s="15">
        <f>IF($B41="","",IFERROR(VLOOKUP(J$4&amp;$B$1&amp;$E$1,REDUCA!$1:$1048576,$C41,0)*$D41,"-"))</f>
        <v>0.32358202292656529</v>
      </c>
      <c r="K41" s="15">
        <f>IF($B41="","",IFERROR(VLOOKUP(K$4&amp;$B$1&amp;$E$1,REDUCA!$1:$1048576,$C41,0)*$D41,"-"))</f>
        <v>0.32969266689215593</v>
      </c>
      <c r="L41" s="15">
        <f>IF($B41="","",IFERROR(VLOOKUP(L$4&amp;$B$1&amp;$E$1,REDUCA!$1:$1048576,$C41,0)*$D41,"-"))</f>
        <v>0.30687491073164774</v>
      </c>
      <c r="M41" s="15">
        <f>IF($B41="","",IFERROR(VLOOKUP(M$4&amp;$B$1&amp;$E$1,REDUCA!$1:$1048576,$C41,0)*$D41,"-"))</f>
        <v>0.45722478838739838</v>
      </c>
      <c r="N41" s="15">
        <f>IF($B41="","",IFERROR(VLOOKUP(N$4&amp;$B$1&amp;$E$1,REDUCA!$1:$1048576,$C41,0)*$D41,"-"))</f>
        <v>0.51843760192925992</v>
      </c>
      <c r="O41" s="15">
        <f>IF($B41="","",IFERROR(VLOOKUP(O$4&amp;$B$1&amp;$E$1,REDUCA!$1:$1048576,$C41,0)*$D41,"-"))</f>
        <v>0.56451174966828388</v>
      </c>
      <c r="P41" s="15">
        <f>IF($B41="","",IFERROR(VLOOKUP(P$4&amp;$B$1&amp;$E$1,REDUCA!$1:$1048576,$C41,0)*$D41,"-"))</f>
        <v>0.48147385608043514</v>
      </c>
      <c r="Q41" s="52" t="s">
        <v>166</v>
      </c>
      <c r="R41" s="14"/>
      <c r="S41" s="14" t="s">
        <v>101</v>
      </c>
      <c r="T41" s="15">
        <f>IF($B41="","",IFERROR(VLOOKUP(T$4&amp;$B$1&amp;$R$1,REDUCA!$1:$1048576,$C41,0)*$D41,"-"))</f>
        <v>0.33151011435205074</v>
      </c>
      <c r="U41" s="15">
        <f>IF($B41="","",IFERROR(VLOOKUP(U$4&amp;$B$1&amp;$R$1,REDUCA!$1:$1048576,$C41,0)*$D41,"-"))</f>
        <v>0.30352942852631193</v>
      </c>
      <c r="V41" s="15">
        <f>IF($B41="","",IFERROR(VLOOKUP(V$4&amp;$B$1&amp;$R$1,REDUCA!$1:$1048576,$C41,0)*$D41,"-"))</f>
        <v>0.30316520214726228</v>
      </c>
      <c r="W41" s="15">
        <f>IF($B41="","",IFERROR(VLOOKUP(W$4&amp;$B$1&amp;$R$1,REDUCA!$1:$1048576,$C41,0)*$D41,"-"))</f>
        <v>0.31844192169586266</v>
      </c>
      <c r="X41" s="15">
        <f>IF($B41="","",IFERROR(VLOOKUP(X$4&amp;$B$1&amp;$R$1,REDUCA!$1:$1048576,$C41,0)*$D41,"-"))</f>
        <v>0.32109633657390813</v>
      </c>
      <c r="Y41" s="15">
        <f>IF($B41="","",IFERROR(VLOOKUP(Y$4&amp;$B$1&amp;$R$1,REDUCA!$1:$1048576,$C41,0)*$D41,"-"))</f>
        <v>0.29507903006761721</v>
      </c>
      <c r="Z41" s="15">
        <f>IF($B41="","",IFERROR(VLOOKUP(Z$4&amp;$B$1&amp;$R$1,REDUCA!$1:$1048576,$C41,0)*$D41,"-"))</f>
        <v>0.4123513513208259</v>
      </c>
      <c r="AA41" s="15">
        <f>IF($B41="","",IFERROR(VLOOKUP(AA$4&amp;$B$1&amp;$R$1,REDUCA!$1:$1048576,$C41,0)*$D41,"-"))</f>
        <v>0.5093776537961836</v>
      </c>
      <c r="AB41" s="15">
        <f>IF($B41="","",IFERROR(VLOOKUP(AB$4&amp;$B$1&amp;$R$1,REDUCA!$1:$1048576,$C41,0)*$D41,"-"))</f>
        <v>0.50113306695697191</v>
      </c>
      <c r="AC41" s="15">
        <f>IF($B41="","",IFERROR(VLOOKUP(AC$4&amp;$B$1&amp;$R$1,REDUCA!$1:$1048576,$C41,0)*$D41,"-"))</f>
        <v>0.44512625583958171</v>
      </c>
      <c r="AE41" s="14"/>
      <c r="AF41" s="14" t="s">
        <v>101</v>
      </c>
      <c r="AG41" s="15">
        <f>IF($B41="","",IFERROR(VLOOKUP(AG$4&amp;$B$1&amp;$AE$1,REDUCA!$1:$1048576,$C41,0)*$D41,"-"))</f>
        <v>0.28647794811186744</v>
      </c>
      <c r="AH41" s="15">
        <f>IF($B41="","",IFERROR(VLOOKUP(AH$4&amp;$B$1&amp;$AE$1,REDUCA!$1:$1048576,$C41,0)*$D41,"-"))</f>
        <v>0.28237737379071037</v>
      </c>
      <c r="AI41" s="15">
        <f>IF($B41="","",IFERROR(VLOOKUP(AI$4&amp;$B$1&amp;$AE$1,REDUCA!$1:$1048576,$C41,0)*$D41,"-"))</f>
        <v>0.28274392058472714</v>
      </c>
      <c r="AJ41" s="15">
        <f>IF($B41="","",IFERROR(VLOOKUP(AJ$4&amp;$B$1&amp;$AE$1,REDUCA!$1:$1048576,$C41,0)*$D41,"-"))</f>
        <v>0.27938468282386464</v>
      </c>
      <c r="AK41" s="15">
        <f>IF($B41="","",IFERROR(VLOOKUP(AK$4&amp;$B$1&amp;$AE$1,REDUCA!$1:$1048576,$C41,0)*$D41,"-"))</f>
        <v>0.29985728828013891</v>
      </c>
      <c r="AL41" s="15">
        <f>IF($B41="","",IFERROR(VLOOKUP(AL$4&amp;$B$1&amp;$AE$1,REDUCA!$1:$1048576,$C41,0)*$D41,"-"))</f>
        <v>0.29652541674143845</v>
      </c>
      <c r="AM41" s="15">
        <f>IF($B41="","",IFERROR(VLOOKUP(AM$4&amp;$B$1&amp;$AE$1,REDUCA!$1:$1048576,$C41,0)*$D41,"-"))</f>
        <v>0.41257234075270993</v>
      </c>
      <c r="AN41" s="15">
        <f>IF($B41="","",IFERROR(VLOOKUP(AN$4&amp;$B$1&amp;$AE$1,REDUCA!$1:$1048576,$C41,0)*$D41,"-"))</f>
        <v>0.51427940418640028</v>
      </c>
      <c r="AO41" s="15">
        <f>IF($B41="","",IFERROR(VLOOKUP(AO$4&amp;$B$1&amp;$AE$1,REDUCA!$1:$1048576,$C41,0)*$D41,"-"))</f>
        <v>0.48595947532841838</v>
      </c>
      <c r="AP41" s="15">
        <f>IF($B41="","",IFERROR(VLOOKUP(AP$4&amp;$B$1&amp;$AE$1,REDUCA!$1:$1048576,$C41,0)*$D41,"-"))</f>
        <v>0.41578609315431792</v>
      </c>
      <c r="AR41" s="14"/>
      <c r="AS41" s="14" t="s">
        <v>101</v>
      </c>
      <c r="AT41" s="15">
        <f>IF($B41="","",IFERROR(VLOOKUP(AT$4&amp;$B$1&amp;$AR$1,REDUCA!$1:$1048576,$C41,0)*$D41,"-"))</f>
        <v>0.34899286155785292</v>
      </c>
      <c r="AU41" s="15">
        <f>IF($B41="","",IFERROR(VLOOKUP(AU$4&amp;$B$1&amp;$AR$1,REDUCA!$1:$1048576,$C41,0)*$D41,"-"))</f>
        <v>0.35263198387419409</v>
      </c>
      <c r="AV41" s="15">
        <f>IF($B41="","",IFERROR(VLOOKUP(AV$4&amp;$B$1&amp;$AR$1,REDUCA!$1:$1048576,$C41,0)*$D41,"-"))</f>
        <v>0.35138754713687675</v>
      </c>
      <c r="AW41" s="15">
        <f>IF($B41="","",IFERROR(VLOOKUP(AW$4&amp;$B$1&amp;$AR$1,REDUCA!$1:$1048576,$C41,0)*$D41,"-"))</f>
        <v>0.33642384477974135</v>
      </c>
      <c r="AX41" s="15">
        <f>IF($B41="","",IFERROR(VLOOKUP(AX$4&amp;$B$1&amp;$AR$1,REDUCA!$1:$1048576,$C41,0)*$D41,"-"))</f>
        <v>0.35145682863960709</v>
      </c>
      <c r="AY41" s="15">
        <f>IF($B41="","",IFERROR(VLOOKUP(AY$4&amp;$B$1&amp;$AR$1,REDUCA!$1:$1048576,$C41,0)*$D41,"-"))</f>
        <v>0.33726035573961655</v>
      </c>
      <c r="AZ41" s="15">
        <f>IF($B41="","",IFERROR(VLOOKUP(AZ$4&amp;$B$1&amp;$AR$1,REDUCA!$1:$1048576,$C41,0)*$D41,"-"))</f>
        <v>0.5777802726641037</v>
      </c>
      <c r="BA41" s="15">
        <f>IF($B41="","",IFERROR(VLOOKUP(BA$4&amp;$B$1&amp;$AR$1,REDUCA!$1:$1048576,$C41,0)*$D41,"-"))</f>
        <v>0.54253583667165406</v>
      </c>
      <c r="BB41" s="15">
        <f>IF($B41="","",IFERROR(VLOOKUP(BB$4&amp;$B$1&amp;$AR$1,REDUCA!$1:$1048576,$C41,0)*$D41,"-"))</f>
        <v>0.72812090039233912</v>
      </c>
      <c r="BC41" s="15">
        <f>IF($B41="","",IFERROR(VLOOKUP(BC$4&amp;$B$1&amp;$AR$1,REDUCA!$1:$1048576,$C41,0)*$D41,"-"))</f>
        <v>0.56474310442854325</v>
      </c>
      <c r="BE41" s="14"/>
      <c r="BF41" s="14" t="s">
        <v>101</v>
      </c>
      <c r="BG41" s="15">
        <f>IF($B41="","",IFERROR(VLOOKUP(BG$4&amp;$B$1&amp;$AR$1,REDUCA!$1:$1048576,$C41,0)*$D41,"-"))</f>
        <v>0.34899286155785292</v>
      </c>
      <c r="BH41" s="15">
        <f>IF($B41="","",IFERROR(VLOOKUP(BH$4&amp;$B$1&amp;$AR$1,REDUCA!$1:$1048576,$C41,0)*$D41,"-"))</f>
        <v>0.35263198387419409</v>
      </c>
      <c r="BI41" s="15">
        <f>IF($B41="","",IFERROR(VLOOKUP(BI$4&amp;$B$1&amp;$AR$1,REDUCA!$1:$1048576,$C41,0)*$D41,"-"))</f>
        <v>0.35138754713687675</v>
      </c>
      <c r="BJ41" s="15">
        <f>IF($B41="","",IFERROR(VLOOKUP(BJ$4&amp;$B$1&amp;$AR$1,REDUCA!$1:$1048576,$C41,0)*$D41,"-"))</f>
        <v>0.33642384477974135</v>
      </c>
      <c r="BK41" s="15">
        <f>IF($B41="","",IFERROR(VLOOKUP(BK$4&amp;$B$1&amp;$AR$1,REDUCA!$1:$1048576,$C41,0)*$D41,"-"))</f>
        <v>0.35145682863960709</v>
      </c>
      <c r="BL41" s="15">
        <f>IF($B41="","",IFERROR(VLOOKUP(BL$4&amp;$B$1&amp;$AR$1,REDUCA!$1:$1048576,$C41,0)*$D41,"-"))</f>
        <v>0.33726035573961655</v>
      </c>
      <c r="BM41" s="15">
        <f>IF($B41="","",IFERROR(VLOOKUP(BM$4&amp;$B$1&amp;$AR$1,REDUCA!$1:$1048576,$C41,0)*$D41,"-"))</f>
        <v>0.5777802726641037</v>
      </c>
      <c r="BN41" s="15">
        <f>IF($B41="","",IFERROR(VLOOKUP(BN$4&amp;$B$1&amp;$AR$1,REDUCA!$1:$1048576,$C41,0)*$D41,"-"))</f>
        <v>0.54253583667165406</v>
      </c>
      <c r="BO41" s="15">
        <f>IF($B41="","",IFERROR(VLOOKUP(BO$4&amp;$B$1&amp;$AR$1,REDUCA!$1:$1048576,$C41,0)*$D41,"-"))</f>
        <v>0.72812090039233912</v>
      </c>
      <c r="BP41" s="15">
        <f>IF($B41="","",IFERROR(VLOOKUP(BP$4&amp;$B$1&amp;$AR$1,REDUCA!$1:$1048576,$C41,0)*$D41,"-"))</f>
        <v>0.56474310442854325</v>
      </c>
    </row>
    <row r="42" spans="1:68" ht="25.5" customHeight="1">
      <c r="A42" s="4">
        <v>37</v>
      </c>
      <c r="B42" s="37" t="s">
        <v>96</v>
      </c>
      <c r="C42" s="41">
        <f>HLOOKUP($B42,REDUCA!$1:$2,2,0)</f>
        <v>42</v>
      </c>
      <c r="D42" s="41">
        <v>1</v>
      </c>
      <c r="E42" s="14"/>
      <c r="F42" s="14" t="s">
        <v>102</v>
      </c>
      <c r="G42" s="15">
        <f>IF($B42="","",IFERROR(VLOOKUP(G$4&amp;$B$1&amp;$E$1,REDUCA!$1:$1048576,$C42,0)*$D42,"-"))</f>
        <v>1.2288197507574339</v>
      </c>
      <c r="H42" s="15">
        <f>IF($B42="","",IFERROR(VLOOKUP(H$4&amp;$B$1&amp;$E$1,REDUCA!$1:$1048576,$C42,0)*$D42,"-"))</f>
        <v>1.1281651101610981</v>
      </c>
      <c r="I42" s="15">
        <f>IF($B42="","",IFERROR(VLOOKUP(I$4&amp;$B$1&amp;$E$1,REDUCA!$1:$1048576,$C42,0)*$D42,"-"))</f>
        <v>1.1188311396035211</v>
      </c>
      <c r="J42" s="15">
        <f>IF($B42="","",IFERROR(VLOOKUP(J$4&amp;$B$1&amp;$E$1,REDUCA!$1:$1048576,$C42,0)*$D42,"-"))</f>
        <v>1.1452441854590856</v>
      </c>
      <c r="K42" s="15">
        <f>IF($B42="","",IFERROR(VLOOKUP(K$4&amp;$B$1&amp;$E$1,REDUCA!$1:$1048576,$C42,0)*$D42,"-"))</f>
        <v>1.1341651440746383</v>
      </c>
      <c r="L42" s="15">
        <f>IF($B42="","",IFERROR(VLOOKUP(L$4&amp;$B$1&amp;$E$1,REDUCA!$1:$1048576,$C42,0)*$D42,"-"))</f>
        <v>1.1065572075946017</v>
      </c>
      <c r="M42" s="15">
        <f>IF($B42="","",IFERROR(VLOOKUP(M$4&amp;$B$1&amp;$E$1,REDUCA!$1:$1048576,$C42,0)*$D42,"-"))</f>
        <v>1.2638102689798885</v>
      </c>
      <c r="N42" s="15">
        <f>IF($B42="","",IFERROR(VLOOKUP(N$4&amp;$B$1&amp;$E$1,REDUCA!$1:$1048576,$C42,0)*$D42,"-"))</f>
        <v>1.3458026260059297</v>
      </c>
      <c r="O42" s="15">
        <f>IF($B42="","",IFERROR(VLOOKUP(O$4&amp;$B$1&amp;$E$1,REDUCA!$1:$1048576,$C42,0)*$D42,"-"))</f>
        <v>1.3634637760429615</v>
      </c>
      <c r="P42" s="15">
        <f>IF($B42="","",IFERROR(VLOOKUP(P$4&amp;$B$1&amp;$E$1,REDUCA!$1:$1048576,$C42,0)*$D42,"-"))</f>
        <v>1.3663006903058648</v>
      </c>
      <c r="Q42" s="52" t="s">
        <v>166</v>
      </c>
      <c r="R42" s="14"/>
      <c r="S42" s="14" t="s">
        <v>102</v>
      </c>
      <c r="T42" s="15">
        <f>IF($B42="","",IFERROR(VLOOKUP(T$4&amp;$B$1&amp;$R$1,REDUCA!$1:$1048576,$C42,0)*$D42,"-"))</f>
        <v>1.1940135013915403</v>
      </c>
      <c r="U42" s="15">
        <f>IF($B42="","",IFERROR(VLOOKUP(U$4&amp;$B$1&amp;$R$1,REDUCA!$1:$1048576,$C42,0)*$D42,"-"))</f>
        <v>1.1110932711765407</v>
      </c>
      <c r="V42" s="15">
        <f>IF($B42="","",IFERROR(VLOOKUP(V$4&amp;$B$1&amp;$R$1,REDUCA!$1:$1048576,$C42,0)*$D42,"-"))</f>
        <v>1.0247571652667125</v>
      </c>
      <c r="W42" s="15">
        <f>IF($B42="","",IFERROR(VLOOKUP(W$4&amp;$B$1&amp;$R$1,REDUCA!$1:$1048576,$C42,0)*$D42,"-"))</f>
        <v>1.1163125431338168</v>
      </c>
      <c r="X42" s="15">
        <f>IF($B42="","",IFERROR(VLOOKUP(X$4&amp;$B$1&amp;$R$1,REDUCA!$1:$1048576,$C42,0)*$D42,"-"))</f>
        <v>1.0964505168799248</v>
      </c>
      <c r="Y42" s="15">
        <f>IF($B42="","",IFERROR(VLOOKUP(Y$4&amp;$B$1&amp;$R$1,REDUCA!$1:$1048576,$C42,0)*$D42,"-"))</f>
        <v>1.0809464378109899</v>
      </c>
      <c r="Z42" s="15">
        <f>IF($B42="","",IFERROR(VLOOKUP(Z$4&amp;$B$1&amp;$R$1,REDUCA!$1:$1048576,$C42,0)*$D42,"-"))</f>
        <v>1.1807931300792847</v>
      </c>
      <c r="AA42" s="15">
        <f>IF($B42="","",IFERROR(VLOOKUP(AA$4&amp;$B$1&amp;$R$1,REDUCA!$1:$1048576,$C42,0)*$D42,"-"))</f>
        <v>1.2759398012580094</v>
      </c>
      <c r="AB42" s="15">
        <f>IF($B42="","",IFERROR(VLOOKUP(AB$4&amp;$B$1&amp;$R$1,REDUCA!$1:$1048576,$C42,0)*$D42,"-"))</f>
        <v>1.2648600603290805</v>
      </c>
      <c r="AC42" s="15">
        <f>IF($B42="","",IFERROR(VLOOKUP(AC$4&amp;$B$1&amp;$R$1,REDUCA!$1:$1048576,$C42,0)*$D42,"-"))</f>
        <v>1.2404568204115261</v>
      </c>
      <c r="AE42" s="14"/>
      <c r="AF42" s="14" t="s">
        <v>102</v>
      </c>
      <c r="AG42" s="15">
        <f>IF($B42="","",IFERROR(VLOOKUP(AG$4&amp;$B$1&amp;$AE$1,REDUCA!$1:$1048576,$C42,0)*$D42,"-"))</f>
        <v>0.99495145082187331</v>
      </c>
      <c r="AH42" s="15">
        <f>IF($B42="","",IFERROR(VLOOKUP(AH$4&amp;$B$1&amp;$AE$1,REDUCA!$1:$1048576,$C42,0)*$D42,"-"))</f>
        <v>0.96111918604651159</v>
      </c>
      <c r="AI42" s="15">
        <f>IF($B42="","",IFERROR(VLOOKUP(AI$4&amp;$B$1&amp;$AE$1,REDUCA!$1:$1048576,$C42,0)*$D42,"-"))</f>
        <v>0.89534829725854859</v>
      </c>
      <c r="AJ42" s="15">
        <f>IF($B42="","",IFERROR(VLOOKUP(AJ$4&amp;$B$1&amp;$AE$1,REDUCA!$1:$1048576,$C42,0)*$D42,"-"))</f>
        <v>0.96425729791983361</v>
      </c>
      <c r="AK42" s="15">
        <f>IF($B42="","",IFERROR(VLOOKUP(AK$4&amp;$B$1&amp;$AE$1,REDUCA!$1:$1048576,$C42,0)*$D42,"-"))</f>
        <v>1.0467356760192499</v>
      </c>
      <c r="AL42" s="15">
        <f>IF($B42="","",IFERROR(VLOOKUP(AL$4&amp;$B$1&amp;$AE$1,REDUCA!$1:$1048576,$C42,0)*$D42,"-"))</f>
        <v>0.91833456802738467</v>
      </c>
      <c r="AM42" s="15">
        <f>IF($B42="","",IFERROR(VLOOKUP(AM$4&amp;$B$1&amp;$AE$1,REDUCA!$1:$1048576,$C42,0)*$D42,"-"))</f>
        <v>1.0505805133285859</v>
      </c>
      <c r="AN42" s="15">
        <f>IF($B42="","",IFERROR(VLOOKUP(AN$4&amp;$B$1&amp;$AE$1,REDUCA!$1:$1048576,$C42,0)*$D42,"-"))</f>
        <v>1.2242537979779624</v>
      </c>
      <c r="AO42" s="15">
        <f>IF($B42="","",IFERROR(VLOOKUP(AO$4&amp;$B$1&amp;$AE$1,REDUCA!$1:$1048576,$C42,0)*$D42,"-"))</f>
        <v>1.1579254891609003</v>
      </c>
      <c r="AP42" s="15">
        <f>IF($B42="","",IFERROR(VLOOKUP(AP$4&amp;$B$1&amp;$AE$1,REDUCA!$1:$1048576,$C42,0)*$D42,"-"))</f>
        <v>1.1222683308243528</v>
      </c>
      <c r="AR42" s="14"/>
      <c r="AS42" s="14" t="s">
        <v>102</v>
      </c>
      <c r="AT42" s="15">
        <f>IF($B42="","",IFERROR(VLOOKUP(AT$4&amp;$B$1&amp;$AR$1,REDUCA!$1:$1048576,$C42,0)*$D42,"-"))</f>
        <v>1.3240367145654892</v>
      </c>
      <c r="AU42" s="15">
        <f>IF($B42="","",IFERROR(VLOOKUP(AU$4&amp;$B$1&amp;$AR$1,REDUCA!$1:$1048576,$C42,0)*$D42,"-"))</f>
        <v>1.1738418750717521</v>
      </c>
      <c r="AV42" s="15">
        <f>IF($B42="","",IFERROR(VLOOKUP(AV$4&amp;$B$1&amp;$AR$1,REDUCA!$1:$1048576,$C42,0)*$D42,"-"))</f>
        <v>1.3316123033254215</v>
      </c>
      <c r="AW42" s="15">
        <f>IF($B42="","",IFERROR(VLOOKUP(AW$4&amp;$B$1&amp;$AR$1,REDUCA!$1:$1048576,$C42,0)*$D42,"-"))</f>
        <v>1.218031158700585</v>
      </c>
      <c r="AX42" s="15">
        <f>IF($B42="","",IFERROR(VLOOKUP(AX$4&amp;$B$1&amp;$AR$1,REDUCA!$1:$1048576,$C42,0)*$D42,"-"))</f>
        <v>1.2220548794458146</v>
      </c>
      <c r="AY42" s="15">
        <f>IF($B42="","",IFERROR(VLOOKUP(AY$4&amp;$B$1&amp;$AR$1,REDUCA!$1:$1048576,$C42,0)*$D42,"-"))</f>
        <v>1.1644299033300425</v>
      </c>
      <c r="AZ42" s="15">
        <f>IF($B42="","",IFERROR(VLOOKUP(AZ$4&amp;$B$1&amp;$AR$1,REDUCA!$1:$1048576,$C42,0)*$D42,"-"))</f>
        <v>1.4615132811155394</v>
      </c>
      <c r="BA42" s="15">
        <f>IF($B42="","",IFERROR(VLOOKUP(BA$4&amp;$B$1&amp;$AR$1,REDUCA!$1:$1048576,$C42,0)*$D42,"-"))</f>
        <v>1.5190738293673502</v>
      </c>
      <c r="BB42" s="15">
        <f>IF($B42="","",IFERROR(VLOOKUP(BB$4&amp;$B$1&amp;$AR$1,REDUCA!$1:$1048576,$C42,0)*$D42,"-"))</f>
        <v>1.6054270355676921</v>
      </c>
      <c r="BC42" s="15">
        <f>IF($B42="","",IFERROR(VLOOKUP(BC$4&amp;$B$1&amp;$AR$1,REDUCA!$1:$1048576,$C42,0)*$D42,"-"))</f>
        <v>1.6647973529274696</v>
      </c>
      <c r="BE42" s="14"/>
      <c r="BF42" s="14" t="s">
        <v>102</v>
      </c>
      <c r="BG42" s="15">
        <f>IF($B42="","",IFERROR(VLOOKUP(BG$4&amp;$B$1&amp;$AR$1,REDUCA!$1:$1048576,$C42,0)*$D42,"-"))</f>
        <v>1.3240367145654892</v>
      </c>
      <c r="BH42" s="15">
        <f>IF($B42="","",IFERROR(VLOOKUP(BH$4&amp;$B$1&amp;$AR$1,REDUCA!$1:$1048576,$C42,0)*$D42,"-"))</f>
        <v>1.1738418750717521</v>
      </c>
      <c r="BI42" s="15">
        <f>IF($B42="","",IFERROR(VLOOKUP(BI$4&amp;$B$1&amp;$AR$1,REDUCA!$1:$1048576,$C42,0)*$D42,"-"))</f>
        <v>1.3316123033254215</v>
      </c>
      <c r="BJ42" s="15">
        <f>IF($B42="","",IFERROR(VLOOKUP(BJ$4&amp;$B$1&amp;$AR$1,REDUCA!$1:$1048576,$C42,0)*$D42,"-"))</f>
        <v>1.218031158700585</v>
      </c>
      <c r="BK42" s="15">
        <f>IF($B42="","",IFERROR(VLOOKUP(BK$4&amp;$B$1&amp;$AR$1,REDUCA!$1:$1048576,$C42,0)*$D42,"-"))</f>
        <v>1.2220548794458146</v>
      </c>
      <c r="BL42" s="15">
        <f>IF($B42="","",IFERROR(VLOOKUP(BL$4&amp;$B$1&amp;$AR$1,REDUCA!$1:$1048576,$C42,0)*$D42,"-"))</f>
        <v>1.1644299033300425</v>
      </c>
      <c r="BM42" s="15">
        <f>IF($B42="","",IFERROR(VLOOKUP(BM$4&amp;$B$1&amp;$AR$1,REDUCA!$1:$1048576,$C42,0)*$D42,"-"))</f>
        <v>1.4615132811155394</v>
      </c>
      <c r="BN42" s="15">
        <f>IF($B42="","",IFERROR(VLOOKUP(BN$4&amp;$B$1&amp;$AR$1,REDUCA!$1:$1048576,$C42,0)*$D42,"-"))</f>
        <v>1.5190738293673502</v>
      </c>
      <c r="BO42" s="15">
        <f>IF($B42="","",IFERROR(VLOOKUP(BO$4&amp;$B$1&amp;$AR$1,REDUCA!$1:$1048576,$C42,0)*$D42,"-"))</f>
        <v>1.6054270355676921</v>
      </c>
      <c r="BP42" s="15">
        <f>IF($B42="","",IFERROR(VLOOKUP(BP$4&amp;$B$1&amp;$AR$1,REDUCA!$1:$1048576,$C42,0)*$D42,"-"))</f>
        <v>1.6647973529274696</v>
      </c>
    </row>
    <row r="43" spans="1:68" ht="25.5" customHeight="1">
      <c r="A43" s="4">
        <v>38</v>
      </c>
      <c r="B43" s="37" t="s">
        <v>97</v>
      </c>
      <c r="C43" s="41">
        <f>HLOOKUP($B43,REDUCA!$1:$2,2,0)</f>
        <v>43</v>
      </c>
      <c r="D43" s="41">
        <v>1</v>
      </c>
      <c r="E43" s="14"/>
      <c r="F43" s="14" t="s">
        <v>103</v>
      </c>
      <c r="G43" s="15">
        <f>IF($B43="","",IFERROR(VLOOKUP(G$4&amp;$B$1&amp;$E$1,REDUCA!$1:$1048576,$C43,0)*$D43,"-"))</f>
        <v>2.4326137015849478</v>
      </c>
      <c r="H43" s="15">
        <f>IF($B43="","",IFERROR(VLOOKUP(H$4&amp;$B$1&amp;$E$1,REDUCA!$1:$1048576,$C43,0)*$D43,"-"))</f>
        <v>2.2457264321141284</v>
      </c>
      <c r="I43" s="15">
        <f>IF($B43="","",IFERROR(VLOOKUP(I$4&amp;$B$1&amp;$E$1,REDUCA!$1:$1048576,$C43,0)*$D43,"-"))</f>
        <v>2.0778295423403672</v>
      </c>
      <c r="J43" s="15">
        <f>IF($B43="","",IFERROR(VLOOKUP(J$4&amp;$B$1&amp;$E$1,REDUCA!$1:$1048576,$C43,0)*$D43,"-"))</f>
        <v>2.0991613081607623</v>
      </c>
      <c r="K43" s="15">
        <f>IF($B43="","",IFERROR(VLOOKUP(K$4&amp;$B$1&amp;$E$1,REDUCA!$1:$1048576,$C43,0)*$D43,"-"))</f>
        <v>2.0561756333326509</v>
      </c>
      <c r="L43" s="15">
        <f>IF($B43="","",IFERROR(VLOOKUP(L$4&amp;$B$1&amp;$E$1,REDUCA!$1:$1048576,$C43,0)*$D43,"-"))</f>
        <v>1.9452942173646575</v>
      </c>
      <c r="M43" s="15">
        <f>IF($B43="","",IFERROR(VLOOKUP(M$4&amp;$B$1&amp;$E$1,REDUCA!$1:$1048576,$C43,0)*$D43,"-"))</f>
        <v>1.8031198852974304</v>
      </c>
      <c r="N43" s="15">
        <f>IF($B43="","",IFERROR(VLOOKUP(N$4&amp;$B$1&amp;$E$1,REDUCA!$1:$1048576,$C43,0)*$D43,"-"))</f>
        <v>1.868531949660293</v>
      </c>
      <c r="O43" s="15">
        <f>IF($B43="","",IFERROR(VLOOKUP(O$4&amp;$B$1&amp;$E$1,REDUCA!$1:$1048576,$C43,0)*$D43,"-"))</f>
        <v>1.8632271608337247</v>
      </c>
      <c r="P43" s="15">
        <f>IF($B43="","",IFERROR(VLOOKUP(P$4&amp;$B$1&amp;$E$1,REDUCA!$1:$1048576,$C43,0)*$D43,"-"))</f>
        <v>1.9984435451181766</v>
      </c>
      <c r="Q43" s="52" t="s">
        <v>166</v>
      </c>
      <c r="R43" s="14"/>
      <c r="S43" s="14" t="s">
        <v>103</v>
      </c>
      <c r="T43" s="15">
        <f>IF($B43="","",IFERROR(VLOOKUP(T$4&amp;$B$1&amp;$R$1,REDUCA!$1:$1048576,$C43,0)*$D43,"-"))</f>
        <v>2.2889180473041288</v>
      </c>
      <c r="U43" s="15">
        <f>IF($B43="","",IFERROR(VLOOKUP(U$4&amp;$B$1&amp;$R$1,REDUCA!$1:$1048576,$C43,0)*$D43,"-"))</f>
        <v>2.1106717583562888</v>
      </c>
      <c r="V43" s="15">
        <f>IF($B43="","",IFERROR(VLOOKUP(V$4&amp;$B$1&amp;$R$1,REDUCA!$1:$1048576,$C43,0)*$D43,"-"))</f>
        <v>1.968945947901493</v>
      </c>
      <c r="W43" s="15">
        <f>IF($B43="","",IFERROR(VLOOKUP(W$4&amp;$B$1&amp;$R$1,REDUCA!$1:$1048576,$C43,0)*$D43,"-"))</f>
        <v>1.9814556377146311</v>
      </c>
      <c r="X43" s="15">
        <f>IF($B43="","",IFERROR(VLOOKUP(X$4&amp;$B$1&amp;$R$1,REDUCA!$1:$1048576,$C43,0)*$D43,"-"))</f>
        <v>1.9150602650201252</v>
      </c>
      <c r="Y43" s="15">
        <f>IF($B43="","",IFERROR(VLOOKUP(Y$4&amp;$B$1&amp;$R$1,REDUCA!$1:$1048576,$C43,0)*$D43,"-"))</f>
        <v>1.8601717815778089</v>
      </c>
      <c r="Z43" s="15">
        <f>IF($B43="","",IFERROR(VLOOKUP(Z$4&amp;$B$1&amp;$R$1,REDUCA!$1:$1048576,$C43,0)*$D43,"-"))</f>
        <v>1.6981816517985446</v>
      </c>
      <c r="AA43" s="15">
        <f>IF($B43="","",IFERROR(VLOOKUP(AA$4&amp;$B$1&amp;$R$1,REDUCA!$1:$1048576,$C43,0)*$D43,"-"))</f>
        <v>1.6663330489944901</v>
      </c>
      <c r="AB43" s="15">
        <f>IF($B43="","",IFERROR(VLOOKUP(AB$4&amp;$B$1&amp;$R$1,REDUCA!$1:$1048576,$C43,0)*$D43,"-"))</f>
        <v>1.7558641860182387</v>
      </c>
      <c r="AC43" s="15">
        <f>IF($B43="","",IFERROR(VLOOKUP(AC$4&amp;$B$1&amp;$R$1,REDUCA!$1:$1048576,$C43,0)*$D43,"-"))</f>
        <v>1.8586518236844765</v>
      </c>
      <c r="AE43" s="14"/>
      <c r="AF43" s="14" t="s">
        <v>103</v>
      </c>
      <c r="AG43" s="15">
        <f>IF($B43="","",IFERROR(VLOOKUP(AG$4&amp;$B$1&amp;$AE$1,REDUCA!$1:$1048576,$C43,0)*$D43,"-"))</f>
        <v>1.9107815610129051</v>
      </c>
      <c r="AH43" s="15">
        <f>IF($B43="","",IFERROR(VLOOKUP(AH$4&amp;$B$1&amp;$AE$1,REDUCA!$1:$1048576,$C43,0)*$D43,"-"))</f>
        <v>1.7996517080448231</v>
      </c>
      <c r="AI43" s="15">
        <f>IF($B43="","",IFERROR(VLOOKUP(AI$4&amp;$B$1&amp;$AE$1,REDUCA!$1:$1048576,$C43,0)*$D43,"-"))</f>
        <v>1.7754302781302009</v>
      </c>
      <c r="AJ43" s="15">
        <f>IF($B43="","",IFERROR(VLOOKUP(AJ$4&amp;$B$1&amp;$AE$1,REDUCA!$1:$1048576,$C43,0)*$D43,"-"))</f>
        <v>1.6420486449744363</v>
      </c>
      <c r="AK43" s="15">
        <f>IF($B43="","",IFERROR(VLOOKUP(AK$4&amp;$B$1&amp;$AE$1,REDUCA!$1:$1048576,$C43,0)*$D43,"-"))</f>
        <v>1.7009713414144658</v>
      </c>
      <c r="AL43" s="15">
        <f>IF($B43="","",IFERROR(VLOOKUP(AL$4&amp;$B$1&amp;$AE$1,REDUCA!$1:$1048576,$C43,0)*$D43,"-"))</f>
        <v>1.7025868800982034</v>
      </c>
      <c r="AM43" s="15">
        <f>IF($B43="","",IFERROR(VLOOKUP(AM$4&amp;$B$1&amp;$AE$1,REDUCA!$1:$1048576,$C43,0)*$D43,"-"))</f>
        <v>1.4431182320692311</v>
      </c>
      <c r="AN43" s="15">
        <f>IF($B43="","",IFERROR(VLOOKUP(AN$4&amp;$B$1&amp;$AE$1,REDUCA!$1:$1048576,$C43,0)*$D43,"-"))</f>
        <v>1.4007458182187613</v>
      </c>
      <c r="AO43" s="15">
        <f>IF($B43="","",IFERROR(VLOOKUP(AO$4&amp;$B$1&amp;$AE$1,REDUCA!$1:$1048576,$C43,0)*$D43,"-"))</f>
        <v>1.5279501071683734</v>
      </c>
      <c r="AP43" s="15">
        <f>IF($B43="","",IFERROR(VLOOKUP(AP$4&amp;$B$1&amp;$AE$1,REDUCA!$1:$1048576,$C43,0)*$D43,"-"))</f>
        <v>1.6569130888355463</v>
      </c>
      <c r="AR43" s="14"/>
      <c r="AS43" s="14" t="s">
        <v>103</v>
      </c>
      <c r="AT43" s="15">
        <f>IF($B43="","",IFERROR(VLOOKUP(AT$4&amp;$B$1&amp;$AR$1,REDUCA!$1:$1048576,$C43,0)*$D43,"-"))</f>
        <v>2.8297714366731088</v>
      </c>
      <c r="AU43" s="15">
        <f>IF($B43="","",IFERROR(VLOOKUP(AU$4&amp;$B$1&amp;$AR$1,REDUCA!$1:$1048576,$C43,0)*$D43,"-"))</f>
        <v>2.602737001952419</v>
      </c>
      <c r="AV43" s="15">
        <f>IF($B43="","",IFERROR(VLOOKUP(AV$4&amp;$B$1&amp;$AR$1,REDUCA!$1:$1048576,$C43,0)*$D43,"-"))</f>
        <v>2.3889157585165886</v>
      </c>
      <c r="AW43" s="15">
        <f>IF($B43="","",IFERROR(VLOOKUP(AW$4&amp;$B$1&amp;$AR$1,REDUCA!$1:$1048576,$C43,0)*$D43,"-"))</f>
        <v>2.3742286088937257</v>
      </c>
      <c r="AX43" s="15">
        <f>IF($B43="","",IFERROR(VLOOKUP(AX$4&amp;$B$1&amp;$AR$1,REDUCA!$1:$1048576,$C43,0)*$D43,"-"))</f>
        <v>2.3986864973262034</v>
      </c>
      <c r="AY43" s="15">
        <f>IF($B43="","",IFERROR(VLOOKUP(AY$4&amp;$B$1&amp;$AR$1,REDUCA!$1:$1048576,$C43,0)*$D43,"-"))</f>
        <v>2.1508247479175799</v>
      </c>
      <c r="AZ43" s="15">
        <f>IF($B43="","",IFERROR(VLOOKUP(AZ$4&amp;$B$1&amp;$AR$1,REDUCA!$1:$1048576,$C43,0)*$D43,"-"))</f>
        <v>2.0686724318847922</v>
      </c>
      <c r="BA43" s="15">
        <f>IF($B43="","",IFERROR(VLOOKUP(BA$4&amp;$B$1&amp;$AR$1,REDUCA!$1:$1048576,$C43,0)*$D43,"-"))</f>
        <v>2.3239816051228601</v>
      </c>
      <c r="BB43" s="15">
        <f>IF($B43="","",IFERROR(VLOOKUP(BB$4&amp;$B$1&amp;$AR$1,REDUCA!$1:$1048576,$C43,0)*$D43,"-"))</f>
        <v>2.1574766478991627</v>
      </c>
      <c r="BC43" s="15">
        <f>IF($B43="","",IFERROR(VLOOKUP(BC$4&amp;$B$1&amp;$AR$1,REDUCA!$1:$1048576,$C43,0)*$D43,"-"))</f>
        <v>2.3356066839673395</v>
      </c>
      <c r="BE43" s="14"/>
      <c r="BF43" s="14" t="s">
        <v>103</v>
      </c>
      <c r="BG43" s="15">
        <f>IF($B43="","",IFERROR(VLOOKUP(BG$4&amp;$B$1&amp;$AR$1,REDUCA!$1:$1048576,$C43,0)*$D43,"-"))</f>
        <v>2.8297714366731088</v>
      </c>
      <c r="BH43" s="15">
        <f>IF($B43="","",IFERROR(VLOOKUP(BH$4&amp;$B$1&amp;$AR$1,REDUCA!$1:$1048576,$C43,0)*$D43,"-"))</f>
        <v>2.602737001952419</v>
      </c>
      <c r="BI43" s="15">
        <f>IF($B43="","",IFERROR(VLOOKUP(BI$4&amp;$B$1&amp;$AR$1,REDUCA!$1:$1048576,$C43,0)*$D43,"-"))</f>
        <v>2.3889157585165886</v>
      </c>
      <c r="BJ43" s="15">
        <f>IF($B43="","",IFERROR(VLOOKUP(BJ$4&amp;$B$1&amp;$AR$1,REDUCA!$1:$1048576,$C43,0)*$D43,"-"))</f>
        <v>2.3742286088937257</v>
      </c>
      <c r="BK43" s="15">
        <f>IF($B43="","",IFERROR(VLOOKUP(BK$4&amp;$B$1&amp;$AR$1,REDUCA!$1:$1048576,$C43,0)*$D43,"-"))</f>
        <v>2.3986864973262034</v>
      </c>
      <c r="BL43" s="15">
        <f>IF($B43="","",IFERROR(VLOOKUP(BL$4&amp;$B$1&amp;$AR$1,REDUCA!$1:$1048576,$C43,0)*$D43,"-"))</f>
        <v>2.1508247479175799</v>
      </c>
      <c r="BM43" s="15">
        <f>IF($B43="","",IFERROR(VLOOKUP(BM$4&amp;$B$1&amp;$AR$1,REDUCA!$1:$1048576,$C43,0)*$D43,"-"))</f>
        <v>2.0686724318847922</v>
      </c>
      <c r="BN43" s="15">
        <f>IF($B43="","",IFERROR(VLOOKUP(BN$4&amp;$B$1&amp;$AR$1,REDUCA!$1:$1048576,$C43,0)*$D43,"-"))</f>
        <v>2.3239816051228601</v>
      </c>
      <c r="BO43" s="15">
        <f>IF($B43="","",IFERROR(VLOOKUP(BO$4&amp;$B$1&amp;$AR$1,REDUCA!$1:$1048576,$C43,0)*$D43,"-"))</f>
        <v>2.1574766478991627</v>
      </c>
      <c r="BP43" s="15">
        <f>IF($B43="","",IFERROR(VLOOKUP(BP$4&amp;$B$1&amp;$AR$1,REDUCA!$1:$1048576,$C43,0)*$D43,"-"))</f>
        <v>2.3356066839673395</v>
      </c>
    </row>
    <row r="44" spans="1:68" ht="25.5" customHeight="1">
      <c r="A44" s="4">
        <v>39</v>
      </c>
      <c r="B44" s="37" t="s">
        <v>25</v>
      </c>
      <c r="C44" s="41">
        <f>HLOOKUP($B44,REDUCA!$1:$2,2,0)</f>
        <v>65</v>
      </c>
      <c r="D44" s="41">
        <v>100</v>
      </c>
      <c r="E44" s="14"/>
      <c r="F44" s="14" t="s">
        <v>64</v>
      </c>
      <c r="G44" s="15">
        <f>IF($B44="","",IFERROR(VLOOKUP(G$4&amp;$B$1&amp;$E$1,REDUCA!$1:$1048576,$C44,0)*$D44,"-"))</f>
        <v>22.579110148685189</v>
      </c>
      <c r="H44" s="15">
        <f>IF($B44="","",IFERROR(VLOOKUP(H$4&amp;$B$1&amp;$E$1,REDUCA!$1:$1048576,$C44,0)*$D44,"-"))</f>
        <v>22.631284345131036</v>
      </c>
      <c r="I44" s="15">
        <f>IF($B44="","",IFERROR(VLOOKUP(I$4&amp;$B$1&amp;$E$1,REDUCA!$1:$1048576,$C44,0)*$D44,"-"))</f>
        <v>22.172216125580224</v>
      </c>
      <c r="J44" s="15">
        <f>IF($B44="","",IFERROR(VLOOKUP(J$4&amp;$B$1&amp;$E$1,REDUCA!$1:$1048576,$C44,0)*$D44,"-"))</f>
        <v>20.761088597325692</v>
      </c>
      <c r="K44" s="15">
        <f>IF($B44="","",IFERROR(VLOOKUP(K$4&amp;$B$1&amp;$E$1,REDUCA!$1:$1048576,$C44,0)*$D44,"-"))</f>
        <v>19.302862026547956</v>
      </c>
      <c r="L44" s="15">
        <f>IF($B44="","",IFERROR(VLOOKUP(L$4&amp;$B$1&amp;$E$1,REDUCA!$1:$1048576,$C44,0)*$D44,"-"))</f>
        <v>18.407856798904316</v>
      </c>
      <c r="M44" s="15">
        <f>IF($B44="","",IFERROR(VLOOKUP(M$4&amp;$B$1&amp;$E$1,REDUCA!$1:$1048576,$C44,0)*$D44,"-"))</f>
        <v>16.745599225102495</v>
      </c>
      <c r="N44" s="15">
        <f>IF($B44="","",IFERROR(VLOOKUP(N$4&amp;$B$1&amp;$E$1,REDUCA!$1:$1048576,$C44,0)*$D44,"-"))</f>
        <v>16.198138254473491</v>
      </c>
      <c r="O44" s="15">
        <f>IF($B44="","",IFERROR(VLOOKUP(O$4&amp;$B$1&amp;$E$1,REDUCA!$1:$1048576,$C44,0)*$D44,"-"))</f>
        <v>16.662477250551845</v>
      </c>
      <c r="P44" s="15">
        <f>IF($B44="","",IFERROR(VLOOKUP(P$4&amp;$B$1&amp;$E$1,REDUCA!$1:$1048576,$C44,0)*$D44,"-"))</f>
        <v>14.770223812530697</v>
      </c>
      <c r="Q44" s="52" t="s">
        <v>163</v>
      </c>
      <c r="R44" s="14"/>
      <c r="S44" s="14" t="s">
        <v>64</v>
      </c>
      <c r="T44" s="15">
        <f>IF($B44="","",IFERROR(VLOOKUP(T$4&amp;$B$1&amp;$R$1,REDUCA!$1:$1048576,$C44,0)*$D44,"-"))</f>
        <v>21.305029125640353</v>
      </c>
      <c r="U44" s="15">
        <f>IF($B44="","",IFERROR(VLOOKUP(U$4&amp;$B$1&amp;$R$1,REDUCA!$1:$1048576,$C44,0)*$D44,"-"))</f>
        <v>21.141367401574744</v>
      </c>
      <c r="V44" s="15">
        <f>IF($B44="","",IFERROR(VLOOKUP(V$4&amp;$B$1&amp;$R$1,REDUCA!$1:$1048576,$C44,0)*$D44,"-"))</f>
        <v>20.317557525954982</v>
      </c>
      <c r="W44" s="15">
        <f>IF($B44="","",IFERROR(VLOOKUP(W$4&amp;$B$1&amp;$R$1,REDUCA!$1:$1048576,$C44,0)*$D44,"-"))</f>
        <v>19.40406980540369</v>
      </c>
      <c r="X44" s="15">
        <f>IF($B44="","",IFERROR(VLOOKUP(X$4&amp;$B$1&amp;$R$1,REDUCA!$1:$1048576,$C44,0)*$D44,"-"))</f>
        <v>17.611648474388328</v>
      </c>
      <c r="Y44" s="15">
        <f>IF($B44="","",IFERROR(VLOOKUP(Y$4&amp;$B$1&amp;$R$1,REDUCA!$1:$1048576,$C44,0)*$D44,"-"))</f>
        <v>16.899455768258402</v>
      </c>
      <c r="Z44" s="15">
        <f>IF($B44="","",IFERROR(VLOOKUP(Z$4&amp;$B$1&amp;$R$1,REDUCA!$1:$1048576,$C44,0)*$D44,"-"))</f>
        <v>14.73714221982755</v>
      </c>
      <c r="AA44" s="15">
        <f>IF($B44="","",IFERROR(VLOOKUP(AA$4&amp;$B$1&amp;$R$1,REDUCA!$1:$1048576,$C44,0)*$D44,"-"))</f>
        <v>15.08668841836618</v>
      </c>
      <c r="AB44" s="15">
        <f>IF($B44="","",IFERROR(VLOOKUP(AB$4&amp;$B$1&amp;$R$1,REDUCA!$1:$1048576,$C44,0)*$D44,"-"))</f>
        <v>15.344022459604787</v>
      </c>
      <c r="AC44" s="15">
        <f>IF($B44="","",IFERROR(VLOOKUP(AC$4&amp;$B$1&amp;$R$1,REDUCA!$1:$1048576,$C44,0)*$D44,"-"))</f>
        <v>14.278641379591923</v>
      </c>
      <c r="AE44" s="14"/>
      <c r="AF44" s="14" t="s">
        <v>64</v>
      </c>
      <c r="AG44" s="15">
        <f>IF($B44="","",IFERROR(VLOOKUP(AG$4&amp;$B$1&amp;$AE$1,REDUCA!$1:$1048576,$C44,0)*$D44,"-"))</f>
        <v>19.17504043679887</v>
      </c>
      <c r="AH44" s="15">
        <f>IF($B44="","",IFERROR(VLOOKUP(AH$4&amp;$B$1&amp;$AE$1,REDUCA!$1:$1048576,$C44,0)*$D44,"-"))</f>
        <v>18.461254468056541</v>
      </c>
      <c r="AI44" s="15">
        <f>IF($B44="","",IFERROR(VLOOKUP(AI$4&amp;$B$1&amp;$AE$1,REDUCA!$1:$1048576,$C44,0)*$D44,"-"))</f>
        <v>18.250222542185728</v>
      </c>
      <c r="AJ44" s="15">
        <f>IF($B44="","",IFERROR(VLOOKUP(AJ$4&amp;$B$1&amp;$AE$1,REDUCA!$1:$1048576,$C44,0)*$D44,"-"))</f>
        <v>17.039594243526668</v>
      </c>
      <c r="AK44" s="15">
        <f>IF($B44="","",IFERROR(VLOOKUP(AK$4&amp;$B$1&amp;$AE$1,REDUCA!$1:$1048576,$C44,0)*$D44,"-"))</f>
        <v>15.05342566783569</v>
      </c>
      <c r="AL44" s="15">
        <f>IF($B44="","",IFERROR(VLOOKUP(AL$4&amp;$B$1&amp;$AE$1,REDUCA!$1:$1048576,$C44,0)*$D44,"-"))</f>
        <v>14.499100011328137</v>
      </c>
      <c r="AM44" s="15">
        <f>IF($B44="","",IFERROR(VLOOKUP(AM$4&amp;$B$1&amp;$AE$1,REDUCA!$1:$1048576,$C44,0)*$D44,"-"))</f>
        <v>12.009295813744455</v>
      </c>
      <c r="AN44" s="15">
        <f>IF($B44="","",IFERROR(VLOOKUP(AN$4&amp;$B$1&amp;$AE$1,REDUCA!$1:$1048576,$C44,0)*$D44,"-"))</f>
        <v>13.254684939157571</v>
      </c>
      <c r="AO44" s="15">
        <f>IF($B44="","",IFERROR(VLOOKUP(AO$4&amp;$B$1&amp;$AE$1,REDUCA!$1:$1048576,$C44,0)*$D44,"-"))</f>
        <v>12.994580848858645</v>
      </c>
      <c r="AP44" s="15">
        <f>IF($B44="","",IFERROR(VLOOKUP(AP$4&amp;$B$1&amp;$AE$1,REDUCA!$1:$1048576,$C44,0)*$D44,"-"))</f>
        <v>11.481938011414089</v>
      </c>
      <c r="AR44" s="14"/>
      <c r="AS44" s="14" t="s">
        <v>64</v>
      </c>
      <c r="AT44" s="15">
        <f>IF($B44="","",IFERROR(VLOOKUP(AT$4&amp;$B$1&amp;$AR$1,REDUCA!$1:$1048576,$C44,0)*$D44,"-"))</f>
        <v>26.932996875240594</v>
      </c>
      <c r="AU44" s="15">
        <f>IF($B44="","",IFERROR(VLOOKUP(AU$4&amp;$B$1&amp;$AR$1,REDUCA!$1:$1048576,$C44,0)*$D44,"-"))</f>
        <v>27.743379658547067</v>
      </c>
      <c r="AV44" s="15">
        <f>IF($B44="","",IFERROR(VLOOKUP(AV$4&amp;$B$1&amp;$AR$1,REDUCA!$1:$1048576,$C44,0)*$D44,"-"))</f>
        <v>28.547439228365846</v>
      </c>
      <c r="AW44" s="15">
        <f>IF($B44="","",IFERROR(VLOOKUP(AW$4&amp;$B$1&amp;$AR$1,REDUCA!$1:$1048576,$C44,0)*$D44,"-"))</f>
        <v>25.217843806648254</v>
      </c>
      <c r="AX44" s="15">
        <f>IF($B44="","",IFERROR(VLOOKUP(AX$4&amp;$B$1&amp;$AR$1,REDUCA!$1:$1048576,$C44,0)*$D44,"-"))</f>
        <v>25.041250060515281</v>
      </c>
      <c r="AY44" s="15">
        <f>IF($B44="","",IFERROR(VLOOKUP(AY$4&amp;$B$1&amp;$AR$1,REDUCA!$1:$1048576,$C44,0)*$D44,"-"))</f>
        <v>23.496173883586373</v>
      </c>
      <c r="AZ44" s="15">
        <f>IF($B44="","",IFERROR(VLOOKUP(AZ$4&amp;$B$1&amp;$AR$1,REDUCA!$1:$1048576,$C44,0)*$D44,"-"))</f>
        <v>23.369232148028342</v>
      </c>
      <c r="BA44" s="15">
        <f>IF($B44="","",IFERROR(VLOOKUP(BA$4&amp;$B$1&amp;$AR$1,REDUCA!$1:$1048576,$C44,0)*$D44,"-"))</f>
        <v>19.824924737284878</v>
      </c>
      <c r="BB44" s="15">
        <f>IF($B44="","",IFERROR(VLOOKUP(BB$4&amp;$B$1&amp;$AR$1,REDUCA!$1:$1048576,$C44,0)*$D44,"-"))</f>
        <v>20.687418121572161</v>
      </c>
      <c r="BC44" s="15">
        <f>IF($B44="","",IFERROR(VLOOKUP(BC$4&amp;$B$1&amp;$AR$1,REDUCA!$1:$1048576,$C44,0)*$D44,"-"))</f>
        <v>16.39519026085804</v>
      </c>
      <c r="BE44" s="14"/>
      <c r="BF44" s="14" t="s">
        <v>64</v>
      </c>
      <c r="BG44" s="15">
        <f>IF($B44="","",IFERROR(VLOOKUP(BG$4&amp;$B$1&amp;$AR$1,REDUCA!$1:$1048576,$C44,0)*$D44,"-"))</f>
        <v>26.932996875240594</v>
      </c>
      <c r="BH44" s="15">
        <f>IF($B44="","",IFERROR(VLOOKUP(BH$4&amp;$B$1&amp;$AR$1,REDUCA!$1:$1048576,$C44,0)*$D44,"-"))</f>
        <v>27.743379658547067</v>
      </c>
      <c r="BI44" s="15">
        <f>IF($B44="","",IFERROR(VLOOKUP(BI$4&amp;$B$1&amp;$AR$1,REDUCA!$1:$1048576,$C44,0)*$D44,"-"))</f>
        <v>28.547439228365846</v>
      </c>
      <c r="BJ44" s="15">
        <f>IF($B44="","",IFERROR(VLOOKUP(BJ$4&amp;$B$1&amp;$AR$1,REDUCA!$1:$1048576,$C44,0)*$D44,"-"))</f>
        <v>25.217843806648254</v>
      </c>
      <c r="BK44" s="15">
        <f>IF($B44="","",IFERROR(VLOOKUP(BK$4&amp;$B$1&amp;$AR$1,REDUCA!$1:$1048576,$C44,0)*$D44,"-"))</f>
        <v>25.041250060515281</v>
      </c>
      <c r="BL44" s="15">
        <f>IF($B44="","",IFERROR(VLOOKUP(BL$4&amp;$B$1&amp;$AR$1,REDUCA!$1:$1048576,$C44,0)*$D44,"-"))</f>
        <v>23.496173883586373</v>
      </c>
      <c r="BM44" s="15">
        <f>IF($B44="","",IFERROR(VLOOKUP(BM$4&amp;$B$1&amp;$AR$1,REDUCA!$1:$1048576,$C44,0)*$D44,"-"))</f>
        <v>23.369232148028342</v>
      </c>
      <c r="BN44" s="15">
        <f>IF($B44="","",IFERROR(VLOOKUP(BN$4&amp;$B$1&amp;$AR$1,REDUCA!$1:$1048576,$C44,0)*$D44,"-"))</f>
        <v>19.824924737284878</v>
      </c>
      <c r="BO44" s="15">
        <f>IF($B44="","",IFERROR(VLOOKUP(BO$4&amp;$B$1&amp;$AR$1,REDUCA!$1:$1048576,$C44,0)*$D44,"-"))</f>
        <v>20.687418121572161</v>
      </c>
      <c r="BP44" s="15">
        <f>IF($B44="","",IFERROR(VLOOKUP(BP$4&amp;$B$1&amp;$AR$1,REDUCA!$1:$1048576,$C44,0)*$D44,"-"))</f>
        <v>16.39519026085804</v>
      </c>
    </row>
    <row r="45" spans="1:68" ht="25.5" customHeight="1">
      <c r="A45" s="4">
        <v>40</v>
      </c>
      <c r="B45" s="37" t="s">
        <v>26</v>
      </c>
      <c r="C45" s="41">
        <f>HLOOKUP($B45,REDUCA!$1:$2,2,0)</f>
        <v>66</v>
      </c>
      <c r="D45" s="41">
        <v>100</v>
      </c>
      <c r="E45" s="14"/>
      <c r="F45" s="14" t="s">
        <v>65</v>
      </c>
      <c r="G45" s="15">
        <f>IF($B45="","",IFERROR(VLOOKUP(G$4&amp;$B$1&amp;$E$1,REDUCA!$1:$1048576,$C45,0)*$D45,"-"))</f>
        <v>25.946601363462879</v>
      </c>
      <c r="H45" s="15">
        <f>IF($B45="","",IFERROR(VLOOKUP(H$4&amp;$B$1&amp;$E$1,REDUCA!$1:$1048576,$C45,0)*$D45,"-"))</f>
        <v>24.054124528452885</v>
      </c>
      <c r="I45" s="15">
        <f>IF($B45="","",IFERROR(VLOOKUP(I$4&amp;$B$1&amp;$E$1,REDUCA!$1:$1048576,$C45,0)*$D45,"-"))</f>
        <v>24.56116209465484</v>
      </c>
      <c r="J45" s="15">
        <f>IF($B45="","",IFERROR(VLOOKUP(J$4&amp;$B$1&amp;$E$1,REDUCA!$1:$1048576,$C45,0)*$D45,"-"))</f>
        <v>23.499336549106275</v>
      </c>
      <c r="K45" s="15">
        <f>IF($B45="","",IFERROR(VLOOKUP(K$4&amp;$B$1&amp;$E$1,REDUCA!$1:$1048576,$C45,0)*$D45,"-"))</f>
        <v>22.365565555199858</v>
      </c>
      <c r="L45" s="15">
        <f>IF($B45="","",IFERROR(VLOOKUP(L$4&amp;$B$1&amp;$E$1,REDUCA!$1:$1048576,$C45,0)*$D45,"-"))</f>
        <v>20.684328371983405</v>
      </c>
      <c r="M45" s="15">
        <f>IF($B45="","",IFERROR(VLOOKUP(M$4&amp;$B$1&amp;$E$1,REDUCA!$1:$1048576,$C45,0)*$D45,"-"))</f>
        <v>21.550822640081876</v>
      </c>
      <c r="N45" s="15">
        <f>IF($B45="","",IFERROR(VLOOKUP(N$4&amp;$B$1&amp;$E$1,REDUCA!$1:$1048576,$C45,0)*$D45,"-"))</f>
        <v>20.985424860489875</v>
      </c>
      <c r="O45" s="15">
        <f>IF($B45="","",IFERROR(VLOOKUP(O$4&amp;$B$1&amp;$E$1,REDUCA!$1:$1048576,$C45,0)*$D45,"-"))</f>
        <v>19.246587601502434</v>
      </c>
      <c r="P45" s="15">
        <f>IF($B45="","",IFERROR(VLOOKUP(P$4&amp;$B$1&amp;$E$1,REDUCA!$1:$1048576,$C45,0)*$D45,"-"))</f>
        <v>19.125453126250299</v>
      </c>
      <c r="Q45" s="52" t="s">
        <v>163</v>
      </c>
      <c r="R45" s="14"/>
      <c r="S45" s="14" t="s">
        <v>65</v>
      </c>
      <c r="T45" s="15">
        <f>IF($B45="","",IFERROR(VLOOKUP(T$4&amp;$B$1&amp;$R$1,REDUCA!$1:$1048576,$C45,0)*$D45,"-"))</f>
        <v>25.894921694987694</v>
      </c>
      <c r="U45" s="15">
        <f>IF($B45="","",IFERROR(VLOOKUP(U$4&amp;$B$1&amp;$R$1,REDUCA!$1:$1048576,$C45,0)*$D45,"-"))</f>
        <v>23.479537042862649</v>
      </c>
      <c r="V45" s="15">
        <f>IF($B45="","",IFERROR(VLOOKUP(V$4&amp;$B$1&amp;$R$1,REDUCA!$1:$1048576,$C45,0)*$D45,"-"))</f>
        <v>24.269924986966316</v>
      </c>
      <c r="W45" s="15">
        <f>IF($B45="","",IFERROR(VLOOKUP(W$4&amp;$B$1&amp;$R$1,REDUCA!$1:$1048576,$C45,0)*$D45,"-"))</f>
        <v>22.919785209817256</v>
      </c>
      <c r="X45" s="15">
        <f>IF($B45="","",IFERROR(VLOOKUP(X$4&amp;$B$1&amp;$R$1,REDUCA!$1:$1048576,$C45,0)*$D45,"-"))</f>
        <v>21.888100461602416</v>
      </c>
      <c r="Y45" s="15">
        <f>IF($B45="","",IFERROR(VLOOKUP(Y$4&amp;$B$1&amp;$R$1,REDUCA!$1:$1048576,$C45,0)*$D45,"-"))</f>
        <v>20.636342428942594</v>
      </c>
      <c r="Z45" s="15">
        <f>IF($B45="","",IFERROR(VLOOKUP(Z$4&amp;$B$1&amp;$R$1,REDUCA!$1:$1048576,$C45,0)*$D45,"-"))</f>
        <v>21.257992977891398</v>
      </c>
      <c r="AA45" s="15">
        <f>IF($B45="","",IFERROR(VLOOKUP(AA$4&amp;$B$1&amp;$R$1,REDUCA!$1:$1048576,$C45,0)*$D45,"-"))</f>
        <v>20.904458347569683</v>
      </c>
      <c r="AB45" s="15">
        <f>IF($B45="","",IFERROR(VLOOKUP(AB$4&amp;$B$1&amp;$R$1,REDUCA!$1:$1048576,$C45,0)*$D45,"-"))</f>
        <v>18.593313239697071</v>
      </c>
      <c r="AC45" s="15">
        <f>IF($B45="","",IFERROR(VLOOKUP(AC$4&amp;$B$1&amp;$R$1,REDUCA!$1:$1048576,$C45,0)*$D45,"-"))</f>
        <v>19.05027814996679</v>
      </c>
      <c r="AE45" s="14"/>
      <c r="AF45" s="14" t="s">
        <v>65</v>
      </c>
      <c r="AG45" s="15">
        <f>IF($B45="","",IFERROR(VLOOKUP(AG$4&amp;$B$1&amp;$AE$1,REDUCA!$1:$1048576,$C45,0)*$D45,"-"))</f>
        <v>22.216469573415079</v>
      </c>
      <c r="AH45" s="15">
        <f>IF($B45="","",IFERROR(VLOOKUP(AH$4&amp;$B$1&amp;$AE$1,REDUCA!$1:$1048576,$C45,0)*$D45,"-"))</f>
        <v>20.627688068918012</v>
      </c>
      <c r="AI45" s="15">
        <f>IF($B45="","",IFERROR(VLOOKUP(AI$4&amp;$B$1&amp;$AE$1,REDUCA!$1:$1048576,$C45,0)*$D45,"-"))</f>
        <v>20.844284494419693</v>
      </c>
      <c r="AJ45" s="15">
        <f>IF($B45="","",IFERROR(VLOOKUP(AJ$4&amp;$B$1&amp;$AE$1,REDUCA!$1:$1048576,$C45,0)*$D45,"-"))</f>
        <v>19.101658476658478</v>
      </c>
      <c r="AK45" s="15">
        <f>IF($B45="","",IFERROR(VLOOKUP(AK$4&amp;$B$1&amp;$AE$1,REDUCA!$1:$1048576,$C45,0)*$D45,"-"))</f>
        <v>18.82931642456105</v>
      </c>
      <c r="AL45" s="15">
        <f>IF($B45="","",IFERROR(VLOOKUP(AL$4&amp;$B$1&amp;$AE$1,REDUCA!$1:$1048576,$C45,0)*$D45,"-"))</f>
        <v>16.451527369147502</v>
      </c>
      <c r="AM45" s="15">
        <f>IF($B45="","",IFERROR(VLOOKUP(AM$4&amp;$B$1&amp;$AE$1,REDUCA!$1:$1048576,$C45,0)*$D45,"-"))</f>
        <v>18.668215773348479</v>
      </c>
      <c r="AN45" s="15">
        <f>IF($B45="","",IFERROR(VLOOKUP(AN$4&amp;$B$1&amp;$AE$1,REDUCA!$1:$1048576,$C45,0)*$D45,"-"))</f>
        <v>17.944175401606213</v>
      </c>
      <c r="AO45" s="15">
        <f>IF($B45="","",IFERROR(VLOOKUP(AO$4&amp;$B$1&amp;$AE$1,REDUCA!$1:$1048576,$C45,0)*$D45,"-"))</f>
        <v>15.847602666387992</v>
      </c>
      <c r="AP45" s="15">
        <f>IF($B45="","",IFERROR(VLOOKUP(AP$4&amp;$B$1&amp;$AE$1,REDUCA!$1:$1048576,$C45,0)*$D45,"-"))</f>
        <v>15.729509188285624</v>
      </c>
      <c r="AR45" s="14"/>
      <c r="AS45" s="14" t="s">
        <v>65</v>
      </c>
      <c r="AT45" s="15">
        <f>IF($B45="","",IFERROR(VLOOKUP(AT$4&amp;$B$1&amp;$AR$1,REDUCA!$1:$1048576,$C45,0)*$D45,"-"))</f>
        <v>26.157773994532647</v>
      </c>
      <c r="AU45" s="15">
        <f>IF($B45="","",IFERROR(VLOOKUP(AU$4&amp;$B$1&amp;$AR$1,REDUCA!$1:$1048576,$C45,0)*$D45,"-"))</f>
        <v>26.407085950872411</v>
      </c>
      <c r="AV45" s="15">
        <f>IF($B45="","",IFERROR(VLOOKUP(AV$4&amp;$B$1&amp;$AR$1,REDUCA!$1:$1048576,$C45,0)*$D45,"-"))</f>
        <v>25.793179308231689</v>
      </c>
      <c r="AW45" s="15">
        <f>IF($B45="","",IFERROR(VLOOKUP(AW$4&amp;$B$1&amp;$AR$1,REDUCA!$1:$1048576,$C45,0)*$D45,"-"))</f>
        <v>25.777734771880596</v>
      </c>
      <c r="AX45" s="15">
        <f>IF($B45="","",IFERROR(VLOOKUP(AX$4&amp;$B$1&amp;$AR$1,REDUCA!$1:$1048576,$C45,0)*$D45,"-"))</f>
        <v>24.324212431356656</v>
      </c>
      <c r="AY45" s="15">
        <f>IF($B45="","",IFERROR(VLOOKUP(AY$4&amp;$B$1&amp;$AR$1,REDUCA!$1:$1048576,$C45,0)*$D45,"-"))</f>
        <v>20.87308592162961</v>
      </c>
      <c r="AZ45" s="15">
        <f>IF($B45="","",IFERROR(VLOOKUP(AZ$4&amp;$B$1&amp;$AR$1,REDUCA!$1:$1048576,$C45,0)*$D45,"-"))</f>
        <v>22.735047977319812</v>
      </c>
      <c r="BA45" s="15">
        <f>IF($B45="","",IFERROR(VLOOKUP(BA$4&amp;$B$1&amp;$AR$1,REDUCA!$1:$1048576,$C45,0)*$D45,"-"))</f>
        <v>21.285747027300879</v>
      </c>
      <c r="BB45" s="15">
        <f>IF($B45="","",IFERROR(VLOOKUP(BB$4&amp;$B$1&amp;$AR$1,REDUCA!$1:$1048576,$C45,0)*$D45,"-"))</f>
        <v>21.510077978495872</v>
      </c>
      <c r="BC45" s="15">
        <f>IF($B45="","",IFERROR(VLOOKUP(BC$4&amp;$B$1&amp;$AR$1,REDUCA!$1:$1048576,$C45,0)*$D45,"-"))</f>
        <v>19.402408752413351</v>
      </c>
      <c r="BE45" s="14"/>
      <c r="BF45" s="14" t="s">
        <v>65</v>
      </c>
      <c r="BG45" s="15">
        <f>IF($B45="","",IFERROR(VLOOKUP(BG$4&amp;$B$1&amp;$AR$1,REDUCA!$1:$1048576,$C45,0)*$D45,"-"))</f>
        <v>26.157773994532647</v>
      </c>
      <c r="BH45" s="15">
        <f>IF($B45="","",IFERROR(VLOOKUP(BH$4&amp;$B$1&amp;$AR$1,REDUCA!$1:$1048576,$C45,0)*$D45,"-"))</f>
        <v>26.407085950872411</v>
      </c>
      <c r="BI45" s="15">
        <f>IF($B45="","",IFERROR(VLOOKUP(BI$4&amp;$B$1&amp;$AR$1,REDUCA!$1:$1048576,$C45,0)*$D45,"-"))</f>
        <v>25.793179308231689</v>
      </c>
      <c r="BJ45" s="15">
        <f>IF($B45="","",IFERROR(VLOOKUP(BJ$4&amp;$B$1&amp;$AR$1,REDUCA!$1:$1048576,$C45,0)*$D45,"-"))</f>
        <v>25.777734771880596</v>
      </c>
      <c r="BK45" s="15">
        <f>IF($B45="","",IFERROR(VLOOKUP(BK$4&amp;$B$1&amp;$AR$1,REDUCA!$1:$1048576,$C45,0)*$D45,"-"))</f>
        <v>24.324212431356656</v>
      </c>
      <c r="BL45" s="15">
        <f>IF($B45="","",IFERROR(VLOOKUP(BL$4&amp;$B$1&amp;$AR$1,REDUCA!$1:$1048576,$C45,0)*$D45,"-"))</f>
        <v>20.87308592162961</v>
      </c>
      <c r="BM45" s="15">
        <f>IF($B45="","",IFERROR(VLOOKUP(BM$4&amp;$B$1&amp;$AR$1,REDUCA!$1:$1048576,$C45,0)*$D45,"-"))</f>
        <v>22.735047977319812</v>
      </c>
      <c r="BN45" s="15">
        <f>IF($B45="","",IFERROR(VLOOKUP(BN$4&amp;$B$1&amp;$AR$1,REDUCA!$1:$1048576,$C45,0)*$D45,"-"))</f>
        <v>21.285747027300879</v>
      </c>
      <c r="BO45" s="15">
        <f>IF($B45="","",IFERROR(VLOOKUP(BO$4&amp;$B$1&amp;$AR$1,REDUCA!$1:$1048576,$C45,0)*$D45,"-"))</f>
        <v>21.510077978495872</v>
      </c>
      <c r="BP45" s="15">
        <f>IF($B45="","",IFERROR(VLOOKUP(BP$4&amp;$B$1&amp;$AR$1,REDUCA!$1:$1048576,$C45,0)*$D45,"-"))</f>
        <v>19.402408752413351</v>
      </c>
    </row>
    <row r="46" spans="1:68" ht="25.5" customHeight="1">
      <c r="A46" s="4">
        <v>41</v>
      </c>
      <c r="B46" s="37" t="s">
        <v>27</v>
      </c>
      <c r="C46" s="41">
        <f>HLOOKUP($B46,REDUCA!$1:$2,2,0)</f>
        <v>67</v>
      </c>
      <c r="D46" s="41">
        <v>100</v>
      </c>
      <c r="E46" s="14"/>
      <c r="F46" s="14" t="s">
        <v>66</v>
      </c>
      <c r="G46" s="15">
        <f>IF($B46="","",IFERROR(VLOOKUP(G$4&amp;$B$1&amp;$E$1,REDUCA!$1:$1048576,$C46,0)*$D46,"-"))</f>
        <v>59.619802075472826</v>
      </c>
      <c r="H46" s="15">
        <f>IF($B46="","",IFERROR(VLOOKUP(H$4&amp;$B$1&amp;$E$1,REDUCA!$1:$1048576,$C46,0)*$D46,"-"))</f>
        <v>60.241724652511152</v>
      </c>
      <c r="I46" s="15">
        <f>IF($B46="","",IFERROR(VLOOKUP(I$4&amp;$B$1&amp;$E$1,REDUCA!$1:$1048576,$C46,0)*$D46,"-"))</f>
        <v>59.257770557401066</v>
      </c>
      <c r="J46" s="15">
        <f>IF($B46="","",IFERROR(VLOOKUP(J$4&amp;$B$1&amp;$E$1,REDUCA!$1:$1048576,$C46,0)*$D46,"-"))</f>
        <v>60.201621854404053</v>
      </c>
      <c r="K46" s="15">
        <f>IF($B46="","",IFERROR(VLOOKUP(K$4&amp;$B$1&amp;$E$1,REDUCA!$1:$1048576,$C46,0)*$D46,"-"))</f>
        <v>59.832685590184965</v>
      </c>
      <c r="L46" s="15">
        <f>IF($B46="","",IFERROR(VLOOKUP(L$4&amp;$B$1&amp;$E$1,REDUCA!$1:$1048576,$C46,0)*$D46,"-"))</f>
        <v>59.384417401734169</v>
      </c>
      <c r="M46" s="15">
        <f>IF($B46="","",IFERROR(VLOOKUP(M$4&amp;$B$1&amp;$E$1,REDUCA!$1:$1048576,$C46,0)*$D46,"-"))</f>
        <v>60.511616120070563</v>
      </c>
      <c r="N46" s="15">
        <f>IF($B46="","",IFERROR(VLOOKUP(N$4&amp;$B$1&amp;$E$1,REDUCA!$1:$1048576,$C46,0)*$D46,"-"))</f>
        <v>59.019829657247136</v>
      </c>
      <c r="O46" s="15">
        <f>IF($B46="","",IFERROR(VLOOKUP(O$4&amp;$B$1&amp;$E$1,REDUCA!$1:$1048576,$C46,0)*$D46,"-"))</f>
        <v>58.873457320636668</v>
      </c>
      <c r="P46" s="15">
        <f>IF($B46="","",IFERROR(VLOOKUP(P$4&amp;$B$1&amp;$E$1,REDUCA!$1:$1048576,$C46,0)*$D46,"-"))</f>
        <v>60.679727902245915</v>
      </c>
      <c r="Q46" s="52" t="s">
        <v>163</v>
      </c>
      <c r="R46" s="14"/>
      <c r="S46" s="14" t="s">
        <v>66</v>
      </c>
      <c r="T46" s="15">
        <f>IF($B46="","",IFERROR(VLOOKUP(T$4&amp;$B$1&amp;$R$1,REDUCA!$1:$1048576,$C46,0)*$D46,"-"))</f>
        <v>58.872135634934445</v>
      </c>
      <c r="U46" s="15">
        <f>IF($B46="","",IFERROR(VLOOKUP(U$4&amp;$B$1&amp;$R$1,REDUCA!$1:$1048576,$C46,0)*$D46,"-"))</f>
        <v>59.189377974335386</v>
      </c>
      <c r="V46" s="15">
        <f>IF($B46="","",IFERROR(VLOOKUP(V$4&amp;$B$1&amp;$R$1,REDUCA!$1:$1048576,$C46,0)*$D46,"-"))</f>
        <v>58.367239810291828</v>
      </c>
      <c r="W46" s="15">
        <f>IF($B46="","",IFERROR(VLOOKUP(W$4&amp;$B$1&amp;$R$1,REDUCA!$1:$1048576,$C46,0)*$D46,"-"))</f>
        <v>59.057825186409616</v>
      </c>
      <c r="X46" s="15">
        <f>IF($B46="","",IFERROR(VLOOKUP(X$4&amp;$B$1&amp;$R$1,REDUCA!$1:$1048576,$C46,0)*$D46,"-"))</f>
        <v>58.795039272821889</v>
      </c>
      <c r="Y46" s="15">
        <f>IF($B46="","",IFERROR(VLOOKUP(Y$4&amp;$B$1&amp;$R$1,REDUCA!$1:$1048576,$C46,0)*$D46,"-"))</f>
        <v>57.919749463197732</v>
      </c>
      <c r="Z46" s="15">
        <f>IF($B46="","",IFERROR(VLOOKUP(Z$4&amp;$B$1&amp;$R$1,REDUCA!$1:$1048576,$C46,0)*$D46,"-"))</f>
        <v>59.580367633080478</v>
      </c>
      <c r="AA46" s="15">
        <f>IF($B46="","",IFERROR(VLOOKUP(AA$4&amp;$B$1&amp;$R$1,REDUCA!$1:$1048576,$C46,0)*$D46,"-"))</f>
        <v>57.813020167401504</v>
      </c>
      <c r="AB46" s="15">
        <f>IF($B46="","",IFERROR(VLOOKUP(AB$4&amp;$B$1&amp;$R$1,REDUCA!$1:$1048576,$C46,0)*$D46,"-"))</f>
        <v>57.890847090894447</v>
      </c>
      <c r="AC46" s="15">
        <f>IF($B46="","",IFERROR(VLOOKUP(AC$4&amp;$B$1&amp;$R$1,REDUCA!$1:$1048576,$C46,0)*$D46,"-"))</f>
        <v>60.05171790825711</v>
      </c>
      <c r="AE46" s="14"/>
      <c r="AF46" s="14" t="s">
        <v>66</v>
      </c>
      <c r="AG46" s="15">
        <f>IF($B46="","",IFERROR(VLOOKUP(AG$4&amp;$B$1&amp;$AE$1,REDUCA!$1:$1048576,$C46,0)*$D46,"-"))</f>
        <v>54.417067079604365</v>
      </c>
      <c r="AH46" s="15">
        <f>IF($B46="","",IFERROR(VLOOKUP(AH$4&amp;$B$1&amp;$AE$1,REDUCA!$1:$1048576,$C46,0)*$D46,"-"))</f>
        <v>52.352394902194852</v>
      </c>
      <c r="AI46" s="15">
        <f>IF($B46="","",IFERROR(VLOOKUP(AI$4&amp;$B$1&amp;$AE$1,REDUCA!$1:$1048576,$C46,0)*$D46,"-"))</f>
        <v>53.111522515106358</v>
      </c>
      <c r="AJ46" s="15">
        <f>IF($B46="","",IFERROR(VLOOKUP(AJ$4&amp;$B$1&amp;$AE$1,REDUCA!$1:$1048576,$C46,0)*$D46,"-"))</f>
        <v>54.187877804948336</v>
      </c>
      <c r="AK46" s="15">
        <f>IF($B46="","",IFERROR(VLOOKUP(AK$4&amp;$B$1&amp;$AE$1,REDUCA!$1:$1048576,$C46,0)*$D46,"-"))</f>
        <v>52.844207203007066</v>
      </c>
      <c r="AL46" s="15">
        <f>IF($B46="","",IFERROR(VLOOKUP(AL$4&amp;$B$1&amp;$AE$1,REDUCA!$1:$1048576,$C46,0)*$D46,"-"))</f>
        <v>51.99565337705684</v>
      </c>
      <c r="AM46" s="15">
        <f>IF($B46="","",IFERROR(VLOOKUP(AM$4&amp;$B$1&amp;$AE$1,REDUCA!$1:$1048576,$C46,0)*$D46,"-"))</f>
        <v>52.791103169284085</v>
      </c>
      <c r="AN46" s="15">
        <f>IF($B46="","",IFERROR(VLOOKUP(AN$4&amp;$B$1&amp;$AE$1,REDUCA!$1:$1048576,$C46,0)*$D46,"-"))</f>
        <v>51.707104334205553</v>
      </c>
      <c r="AO46" s="15">
        <f>IF($B46="","",IFERROR(VLOOKUP(AO$4&amp;$B$1&amp;$AE$1,REDUCA!$1:$1048576,$C46,0)*$D46,"-"))</f>
        <v>51.4382566967126</v>
      </c>
      <c r="AP46" s="15">
        <f>IF($B46="","",IFERROR(VLOOKUP(AP$4&amp;$B$1&amp;$AE$1,REDUCA!$1:$1048576,$C46,0)*$D46,"-"))</f>
        <v>53.743931575531597</v>
      </c>
      <c r="AR46" s="14"/>
      <c r="AS46" s="14" t="s">
        <v>66</v>
      </c>
      <c r="AT46" s="15">
        <f>IF($B46="","",IFERROR(VLOOKUP(AT$4&amp;$B$1&amp;$AR$1,REDUCA!$1:$1048576,$C46,0)*$D46,"-"))</f>
        <v>62.798487705641378</v>
      </c>
      <c r="AU46" s="15">
        <f>IF($B46="","",IFERROR(VLOOKUP(AU$4&amp;$B$1&amp;$AR$1,REDUCA!$1:$1048576,$C46,0)*$D46,"-"))</f>
        <v>64.811905760386082</v>
      </c>
      <c r="AV46" s="15">
        <f>IF($B46="","",IFERROR(VLOOKUP(AV$4&amp;$B$1&amp;$AR$1,REDUCA!$1:$1048576,$C46,0)*$D46,"-"))</f>
        <v>63.147058038336269</v>
      </c>
      <c r="AW46" s="15">
        <f>IF($B46="","",IFERROR(VLOOKUP(AW$4&amp;$B$1&amp;$AR$1,REDUCA!$1:$1048576,$C46,0)*$D46,"-"))</f>
        <v>65.011313241017305</v>
      </c>
      <c r="AX46" s="15">
        <f>IF($B46="","",IFERROR(VLOOKUP(AX$4&amp;$B$1&amp;$AR$1,REDUCA!$1:$1048576,$C46,0)*$D46,"-"))</f>
        <v>64.290671044543117</v>
      </c>
      <c r="AY46" s="15">
        <f>IF($B46="","",IFERROR(VLOOKUP(AY$4&amp;$B$1&amp;$AR$1,REDUCA!$1:$1048576,$C46,0)*$D46,"-"))</f>
        <v>65.319155919570989</v>
      </c>
      <c r="AZ46" s="15">
        <f>IF($B46="","",IFERROR(VLOOKUP(AZ$4&amp;$B$1&amp;$AR$1,REDUCA!$1:$1048576,$C46,0)*$D46,"-"))</f>
        <v>64.463729417000451</v>
      </c>
      <c r="BA46" s="15">
        <f>IF($B46="","",IFERROR(VLOOKUP(BA$4&amp;$B$1&amp;$AR$1,REDUCA!$1:$1048576,$C46,0)*$D46,"-"))</f>
        <v>63.549719368844634</v>
      </c>
      <c r="BB46" s="15">
        <f>IF($B46="","",IFERROR(VLOOKUP(BB$4&amp;$B$1&amp;$AR$1,REDUCA!$1:$1048576,$C46,0)*$D46,"-"))</f>
        <v>62.441515899913838</v>
      </c>
      <c r="BC46" s="15">
        <f>IF($B46="","",IFERROR(VLOOKUP(BC$4&amp;$B$1&amp;$AR$1,REDUCA!$1:$1048576,$C46,0)*$D46,"-"))</f>
        <v>63.051571388783692</v>
      </c>
      <c r="BE46" s="14"/>
      <c r="BF46" s="14" t="s">
        <v>66</v>
      </c>
      <c r="BG46" s="15">
        <f>IF($B46="","",IFERROR(VLOOKUP(BG$4&amp;$B$1&amp;$AR$1,REDUCA!$1:$1048576,$C46,0)*$D46,"-"))</f>
        <v>62.798487705641378</v>
      </c>
      <c r="BH46" s="15">
        <f>IF($B46="","",IFERROR(VLOOKUP(BH$4&amp;$B$1&amp;$AR$1,REDUCA!$1:$1048576,$C46,0)*$D46,"-"))</f>
        <v>64.811905760386082</v>
      </c>
      <c r="BI46" s="15">
        <f>IF($B46="","",IFERROR(VLOOKUP(BI$4&amp;$B$1&amp;$AR$1,REDUCA!$1:$1048576,$C46,0)*$D46,"-"))</f>
        <v>63.147058038336269</v>
      </c>
      <c r="BJ46" s="15">
        <f>IF($B46="","",IFERROR(VLOOKUP(BJ$4&amp;$B$1&amp;$AR$1,REDUCA!$1:$1048576,$C46,0)*$D46,"-"))</f>
        <v>65.011313241017305</v>
      </c>
      <c r="BK46" s="15">
        <f>IF($B46="","",IFERROR(VLOOKUP(BK$4&amp;$B$1&amp;$AR$1,REDUCA!$1:$1048576,$C46,0)*$D46,"-"))</f>
        <v>64.290671044543117</v>
      </c>
      <c r="BL46" s="15">
        <f>IF($B46="","",IFERROR(VLOOKUP(BL$4&amp;$B$1&amp;$AR$1,REDUCA!$1:$1048576,$C46,0)*$D46,"-"))</f>
        <v>65.319155919570989</v>
      </c>
      <c r="BM46" s="15">
        <f>IF($B46="","",IFERROR(VLOOKUP(BM$4&amp;$B$1&amp;$AR$1,REDUCA!$1:$1048576,$C46,0)*$D46,"-"))</f>
        <v>64.463729417000451</v>
      </c>
      <c r="BN46" s="15">
        <f>IF($B46="","",IFERROR(VLOOKUP(BN$4&amp;$B$1&amp;$AR$1,REDUCA!$1:$1048576,$C46,0)*$D46,"-"))</f>
        <v>63.549719368844634</v>
      </c>
      <c r="BO46" s="15">
        <f>IF($B46="","",IFERROR(VLOOKUP(BO$4&amp;$B$1&amp;$AR$1,REDUCA!$1:$1048576,$C46,0)*$D46,"-"))</f>
        <v>62.441515899913838</v>
      </c>
      <c r="BP46" s="15">
        <f>IF($B46="","",IFERROR(VLOOKUP(BP$4&amp;$B$1&amp;$AR$1,REDUCA!$1:$1048576,$C46,0)*$D46,"-"))</f>
        <v>63.051571388783692</v>
      </c>
    </row>
    <row r="47" spans="1:68" ht="25.5" customHeight="1">
      <c r="A47" s="4">
        <v>42</v>
      </c>
      <c r="B47" s="37" t="s">
        <v>28</v>
      </c>
      <c r="C47" s="41">
        <f>HLOOKUP($B47,REDUCA!$1:$2,2,0)</f>
        <v>68</v>
      </c>
      <c r="D47" s="41">
        <v>100</v>
      </c>
      <c r="E47" s="14"/>
      <c r="F47" s="14" t="s">
        <v>67</v>
      </c>
      <c r="G47" s="15">
        <f>IF($B47="","",IFERROR(VLOOKUP(G$4&amp;$B$1&amp;$E$1,REDUCA!$1:$1048576,$C47,0)*$D47,"-"))</f>
        <v>13.823201322290076</v>
      </c>
      <c r="H47" s="15">
        <f>IF($B47="","",IFERROR(VLOOKUP(H$4&amp;$B$1&amp;$E$1,REDUCA!$1:$1048576,$C47,0)*$D47,"-"))</f>
        <v>14.26291634235373</v>
      </c>
      <c r="I47" s="15">
        <f>IF($B47="","",IFERROR(VLOOKUP(I$4&amp;$B$1&amp;$E$1,REDUCA!$1:$1048576,$C47,0)*$D47,"-"))</f>
        <v>13.271841945497185</v>
      </c>
      <c r="J47" s="15">
        <f>IF($B47="","",IFERROR(VLOOKUP(J$4&amp;$B$1&amp;$E$1,REDUCA!$1:$1048576,$C47,0)*$D47,"-"))</f>
        <v>12.598984429292404</v>
      </c>
      <c r="K47" s="15">
        <f>IF($B47="","",IFERROR(VLOOKUP(K$4&amp;$B$1&amp;$E$1,REDUCA!$1:$1048576,$C47,0)*$D47,"-"))</f>
        <v>11.987947593529556</v>
      </c>
      <c r="L47" s="15">
        <f>IF($B47="","",IFERROR(VLOOKUP(L$4&amp;$B$1&amp;$E$1,REDUCA!$1:$1048576,$C47,0)*$D47,"-"))</f>
        <v>11.57980102733074</v>
      </c>
      <c r="M47" s="15">
        <f>IF($B47="","",IFERROR(VLOOKUP(M$4&amp;$B$1&amp;$E$1,REDUCA!$1:$1048576,$C47,0)*$D47,"-"))</f>
        <v>10.599004299615299</v>
      </c>
      <c r="N47" s="15">
        <f>IF($B47="","",IFERROR(VLOOKUP(N$4&amp;$B$1&amp;$E$1,REDUCA!$1:$1048576,$C47,0)*$D47,"-"))</f>
        <v>9.4430267650108952</v>
      </c>
      <c r="O47" s="15">
        <f>IF($B47="","",IFERROR(VLOOKUP(O$4&amp;$B$1&amp;$E$1,REDUCA!$1:$1048576,$C47,0)*$D47,"-"))</f>
        <v>9.8756103881480808</v>
      </c>
      <c r="P47" s="15">
        <f>IF($B47="","",IFERROR(VLOOKUP(P$4&amp;$B$1&amp;$E$1,REDUCA!$1:$1048576,$C47,0)*$D47,"-"))</f>
        <v>8.194333556868834</v>
      </c>
      <c r="Q47" s="52" t="s">
        <v>163</v>
      </c>
      <c r="R47" s="14"/>
      <c r="S47" s="14" t="s">
        <v>67</v>
      </c>
      <c r="T47" s="15">
        <f>IF($B47="","",IFERROR(VLOOKUP(T$4&amp;$B$1&amp;$R$1,REDUCA!$1:$1048576,$C47,0)*$D47,"-"))</f>
        <v>12.152678486728192</v>
      </c>
      <c r="U47" s="15">
        <f>IF($B47="","",IFERROR(VLOOKUP(U$4&amp;$B$1&amp;$R$1,REDUCA!$1:$1048576,$C47,0)*$D47,"-"))</f>
        <v>12.405060861651602</v>
      </c>
      <c r="V47" s="15">
        <f>IF($B47="","",IFERROR(VLOOKUP(V$4&amp;$B$1&amp;$R$1,REDUCA!$1:$1048576,$C47,0)*$D47,"-"))</f>
        <v>11.950618645981036</v>
      </c>
      <c r="W47" s="15">
        <f>IF($B47="","",IFERROR(VLOOKUP(W$4&amp;$B$1&amp;$R$1,REDUCA!$1:$1048576,$C47,0)*$D47,"-"))</f>
        <v>11.364051655327426</v>
      </c>
      <c r="X47" s="15">
        <f>IF($B47="","",IFERROR(VLOOKUP(X$4&amp;$B$1&amp;$R$1,REDUCA!$1:$1048576,$C47,0)*$D47,"-"))</f>
        <v>10.260688304854938</v>
      </c>
      <c r="Y47" s="15">
        <f>IF($B47="","",IFERROR(VLOOKUP(Y$4&amp;$B$1&amp;$R$1,REDUCA!$1:$1048576,$C47,0)*$D47,"-"))</f>
        <v>9.7422996598153428</v>
      </c>
      <c r="Z47" s="15">
        <f>IF($B47="","",IFERROR(VLOOKUP(Z$4&amp;$B$1&amp;$R$1,REDUCA!$1:$1048576,$C47,0)*$D47,"-"))</f>
        <v>8.9591436711632291</v>
      </c>
      <c r="AA47" s="15">
        <f>IF($B47="","",IFERROR(VLOOKUP(AA$4&amp;$B$1&amp;$R$1,REDUCA!$1:$1048576,$C47,0)*$D47,"-"))</f>
        <v>7.9963089135126912</v>
      </c>
      <c r="AB47" s="15">
        <f>IF($B47="","",IFERROR(VLOOKUP(AB$4&amp;$B$1&amp;$R$1,REDUCA!$1:$1048576,$C47,0)*$D47,"-"))</f>
        <v>8.2563556824114723</v>
      </c>
      <c r="AC47" s="15">
        <f>IF($B47="","",IFERROR(VLOOKUP(AC$4&amp;$B$1&amp;$R$1,REDUCA!$1:$1048576,$C47,0)*$D47,"-"))</f>
        <v>7.122135624901861</v>
      </c>
      <c r="AE47" s="14"/>
      <c r="AF47" s="14" t="s">
        <v>67</v>
      </c>
      <c r="AG47" s="15">
        <f>IF($B47="","",IFERROR(VLOOKUP(AG$4&amp;$B$1&amp;$AE$1,REDUCA!$1:$1048576,$C47,0)*$D47,"-"))</f>
        <v>10.021178522486608</v>
      </c>
      <c r="AH47" s="15">
        <f>IF($B47="","",IFERROR(VLOOKUP(AH$4&amp;$B$1&amp;$AE$1,REDUCA!$1:$1048576,$C47,0)*$D47,"-"))</f>
        <v>9.6254721514546997</v>
      </c>
      <c r="AI47" s="15">
        <f>IF($B47="","",IFERROR(VLOOKUP(AI$4&amp;$B$1&amp;$AE$1,REDUCA!$1:$1048576,$C47,0)*$D47,"-"))</f>
        <v>9.7640666501700064</v>
      </c>
      <c r="AJ47" s="15">
        <f>IF($B47="","",IFERROR(VLOOKUP(AJ$4&amp;$B$1&amp;$AE$1,REDUCA!$1:$1048576,$C47,0)*$D47,"-"))</f>
        <v>8.0105678006048464</v>
      </c>
      <c r="AK47" s="15">
        <f>IF($B47="","",IFERROR(VLOOKUP(AK$4&amp;$B$1&amp;$AE$1,REDUCA!$1:$1048576,$C47,0)*$D47,"-"))</f>
        <v>7.7938628418775746</v>
      </c>
      <c r="AL47" s="15">
        <f>IF($B47="","",IFERROR(VLOOKUP(AL$4&amp;$B$1&amp;$AE$1,REDUCA!$1:$1048576,$C47,0)*$D47,"-"))</f>
        <v>7.3221913280974107</v>
      </c>
      <c r="AM47" s="15">
        <f>IF($B47="","",IFERROR(VLOOKUP(AM$4&amp;$B$1&amp;$AE$1,REDUCA!$1:$1048576,$C47,0)*$D47,"-"))</f>
        <v>6.7149929342228933</v>
      </c>
      <c r="AN47" s="15">
        <f>IF($B47="","",IFERROR(VLOOKUP(AN$4&amp;$B$1&amp;$AE$1,REDUCA!$1:$1048576,$C47,0)*$D47,"-"))</f>
        <v>6.1209086811680935</v>
      </c>
      <c r="AO47" s="15">
        <f>IF($B47="","",IFERROR(VLOOKUP(AO$4&amp;$B$1&amp;$AE$1,REDUCA!$1:$1048576,$C47,0)*$D47,"-"))</f>
        <v>6.1004258536645661</v>
      </c>
      <c r="AP47" s="15">
        <f>IF($B47="","",IFERROR(VLOOKUP(AP$4&amp;$B$1&amp;$AE$1,REDUCA!$1:$1048576,$C47,0)*$D47,"-"))</f>
        <v>5.3431591367957738</v>
      </c>
      <c r="AR47" s="14"/>
      <c r="AS47" s="14" t="s">
        <v>67</v>
      </c>
      <c r="AT47" s="15">
        <f>IF($B47="","",IFERROR(VLOOKUP(AT$4&amp;$B$1&amp;$AR$1,REDUCA!$1:$1048576,$C47,0)*$D47,"-"))</f>
        <v>19.081574397855174</v>
      </c>
      <c r="AU47" s="15">
        <f>IF($B47="","",IFERROR(VLOOKUP(AU$4&amp;$B$1&amp;$AR$1,REDUCA!$1:$1048576,$C47,0)*$D47,"-"))</f>
        <v>20.079000759064211</v>
      </c>
      <c r="AV47" s="15">
        <f>IF($B47="","",IFERROR(VLOOKUP(AV$4&amp;$B$1&amp;$AR$1,REDUCA!$1:$1048576,$C47,0)*$D47,"-"))</f>
        <v>17.525858060550668</v>
      </c>
      <c r="AW47" s="15">
        <f>IF($B47="","",IFERROR(VLOOKUP(AW$4&amp;$B$1&amp;$AR$1,REDUCA!$1:$1048576,$C47,0)*$D47,"-"))</f>
        <v>16.423281788789239</v>
      </c>
      <c r="AX47" s="15">
        <f>IF($B47="","",IFERROR(VLOOKUP(AX$4&amp;$B$1&amp;$AR$1,REDUCA!$1:$1048576,$C47,0)*$D47,"-"))</f>
        <v>17.383466670681997</v>
      </c>
      <c r="AY47" s="15">
        <f>IF($B47="","",IFERROR(VLOOKUP(AY$4&amp;$B$1&amp;$AR$1,REDUCA!$1:$1048576,$C47,0)*$D47,"-"))</f>
        <v>17.261869429248925</v>
      </c>
      <c r="AZ47" s="15">
        <f>IF($B47="","",IFERROR(VLOOKUP(AZ$4&amp;$B$1&amp;$AR$1,REDUCA!$1:$1048576,$C47,0)*$D47,"-"))</f>
        <v>15.611865810165574</v>
      </c>
      <c r="BA47" s="15">
        <f>IF($B47="","",IFERROR(VLOOKUP(BA$4&amp;$B$1&amp;$AR$1,REDUCA!$1:$1048576,$C47,0)*$D47,"-"))</f>
        <v>13.862814271741778</v>
      </c>
      <c r="BB47" s="15">
        <f>IF($B47="","",IFERROR(VLOOKUP(BB$4&amp;$B$1&amp;$AR$1,REDUCA!$1:$1048576,$C47,0)*$D47,"-"))</f>
        <v>14.483311676553168</v>
      </c>
      <c r="BC47" s="15">
        <f>IF($B47="","",IFERROR(VLOOKUP(BC$4&amp;$B$1&amp;$AR$1,REDUCA!$1:$1048576,$C47,0)*$D47,"-"))</f>
        <v>11.568883772152814</v>
      </c>
      <c r="BE47" s="14"/>
      <c r="BF47" s="14" t="s">
        <v>67</v>
      </c>
      <c r="BG47" s="15">
        <f>IF($B47="","",IFERROR(VLOOKUP(BG$4&amp;$B$1&amp;$AR$1,REDUCA!$1:$1048576,$C47,0)*$D47,"-"))</f>
        <v>19.081574397855174</v>
      </c>
      <c r="BH47" s="15">
        <f>IF($B47="","",IFERROR(VLOOKUP(BH$4&amp;$B$1&amp;$AR$1,REDUCA!$1:$1048576,$C47,0)*$D47,"-"))</f>
        <v>20.079000759064211</v>
      </c>
      <c r="BI47" s="15">
        <f>IF($B47="","",IFERROR(VLOOKUP(BI$4&amp;$B$1&amp;$AR$1,REDUCA!$1:$1048576,$C47,0)*$D47,"-"))</f>
        <v>17.525858060550668</v>
      </c>
      <c r="BJ47" s="15">
        <f>IF($B47="","",IFERROR(VLOOKUP(BJ$4&amp;$B$1&amp;$AR$1,REDUCA!$1:$1048576,$C47,0)*$D47,"-"))</f>
        <v>16.423281788789239</v>
      </c>
      <c r="BK47" s="15">
        <f>IF($B47="","",IFERROR(VLOOKUP(BK$4&amp;$B$1&amp;$AR$1,REDUCA!$1:$1048576,$C47,0)*$D47,"-"))</f>
        <v>17.383466670681997</v>
      </c>
      <c r="BL47" s="15">
        <f>IF($B47="","",IFERROR(VLOOKUP(BL$4&amp;$B$1&amp;$AR$1,REDUCA!$1:$1048576,$C47,0)*$D47,"-"))</f>
        <v>17.261869429248925</v>
      </c>
      <c r="BM47" s="15">
        <f>IF($B47="","",IFERROR(VLOOKUP(BM$4&amp;$B$1&amp;$AR$1,REDUCA!$1:$1048576,$C47,0)*$D47,"-"))</f>
        <v>15.611865810165574</v>
      </c>
      <c r="BN47" s="15">
        <f>IF($B47="","",IFERROR(VLOOKUP(BN$4&amp;$B$1&amp;$AR$1,REDUCA!$1:$1048576,$C47,0)*$D47,"-"))</f>
        <v>13.862814271741778</v>
      </c>
      <c r="BO47" s="15">
        <f>IF($B47="","",IFERROR(VLOOKUP(BO$4&amp;$B$1&amp;$AR$1,REDUCA!$1:$1048576,$C47,0)*$D47,"-"))</f>
        <v>14.483311676553168</v>
      </c>
      <c r="BP47" s="15">
        <f>IF($B47="","",IFERROR(VLOOKUP(BP$4&amp;$B$1&amp;$AR$1,REDUCA!$1:$1048576,$C47,0)*$D47,"-"))</f>
        <v>11.568883772152814</v>
      </c>
    </row>
    <row r="48" spans="1:68" ht="25.5" customHeight="1">
      <c r="A48" s="4">
        <v>43</v>
      </c>
      <c r="B48" s="37" t="s">
        <v>29</v>
      </c>
      <c r="C48" s="41">
        <f>HLOOKUP($B48,REDUCA!$1:$2,2,0)</f>
        <v>69</v>
      </c>
      <c r="D48" s="41">
        <v>100</v>
      </c>
      <c r="E48" s="14"/>
      <c r="F48" s="14" t="s">
        <v>68</v>
      </c>
      <c r="G48" s="15">
        <f>IF($B48="","",IFERROR(VLOOKUP(G$4&amp;$B$1&amp;$E$1,REDUCA!$1:$1048576,$C48,0)*$D48,"-"))</f>
        <v>16.9138425822869</v>
      </c>
      <c r="H48" s="15">
        <f>IF($B48="","",IFERROR(VLOOKUP(H$4&amp;$B$1&amp;$E$1,REDUCA!$1:$1048576,$C48,0)*$D48,"-"))</f>
        <v>16.882908509589669</v>
      </c>
      <c r="I48" s="15">
        <f>IF($B48="","",IFERROR(VLOOKUP(I$4&amp;$B$1&amp;$E$1,REDUCA!$1:$1048576,$C48,0)*$D48,"-"))</f>
        <v>16.879467432322038</v>
      </c>
      <c r="J48" s="15">
        <f>IF($B48="","",IFERROR(VLOOKUP(J$4&amp;$B$1&amp;$E$1,REDUCA!$1:$1048576,$C48,0)*$D48,"-"))</f>
        <v>15.871209198890529</v>
      </c>
      <c r="K48" s="15">
        <f>IF($B48="","",IFERROR(VLOOKUP(K$4&amp;$B$1&amp;$E$1,REDUCA!$1:$1048576,$C48,0)*$D48,"-"))</f>
        <v>16.840614496777135</v>
      </c>
      <c r="L48" s="15">
        <f>IF($B48="","",IFERROR(VLOOKUP(L$4&amp;$B$1&amp;$E$1,REDUCA!$1:$1048576,$C48,0)*$D48,"-"))</f>
        <v>14.82282520342717</v>
      </c>
      <c r="M48" s="15">
        <f>IF($B48="","",IFERROR(VLOOKUP(M$4&amp;$B$1&amp;$E$1,REDUCA!$1:$1048576,$C48,0)*$D48,"-"))</f>
        <v>14.27343698196076</v>
      </c>
      <c r="N48" s="15">
        <f>IF($B48="","",IFERROR(VLOOKUP(N$4&amp;$B$1&amp;$E$1,REDUCA!$1:$1048576,$C48,0)*$D48,"-"))</f>
        <v>12.810843171852779</v>
      </c>
      <c r="O48" s="15">
        <f>IF($B48="","",IFERROR(VLOOKUP(O$4&amp;$B$1&amp;$E$1,REDUCA!$1:$1048576,$C48,0)*$D48,"-"))</f>
        <v>13.160302802281091</v>
      </c>
      <c r="P48" s="15">
        <f>IF($B48="","",IFERROR(VLOOKUP(P$4&amp;$B$1&amp;$E$1,REDUCA!$1:$1048576,$C48,0)*$D48,"-"))</f>
        <v>12.058548766828348</v>
      </c>
      <c r="Q48" s="52" t="s">
        <v>163</v>
      </c>
      <c r="R48" s="14"/>
      <c r="S48" s="14" t="s">
        <v>68</v>
      </c>
      <c r="T48" s="15">
        <f>IF($B48="","",IFERROR(VLOOKUP(T$4&amp;$B$1&amp;$R$1,REDUCA!$1:$1048576,$C48,0)*$D48,"-"))</f>
        <v>15.113196883352792</v>
      </c>
      <c r="U48" s="15">
        <f>IF($B48="","",IFERROR(VLOOKUP(U$4&amp;$B$1&amp;$R$1,REDUCA!$1:$1048576,$C48,0)*$D48,"-"))</f>
        <v>15.356324351458699</v>
      </c>
      <c r="V48" s="15">
        <f>IF($B48="","",IFERROR(VLOOKUP(V$4&amp;$B$1&amp;$R$1,REDUCA!$1:$1048576,$C48,0)*$D48,"-"))</f>
        <v>15.233762737408465</v>
      </c>
      <c r="W48" s="15">
        <f>IF($B48="","",IFERROR(VLOOKUP(W$4&amp;$B$1&amp;$R$1,REDUCA!$1:$1048576,$C48,0)*$D48,"-"))</f>
        <v>13.982964065879655</v>
      </c>
      <c r="X48" s="15">
        <f>IF($B48="","",IFERROR(VLOOKUP(X$4&amp;$B$1&amp;$R$1,REDUCA!$1:$1048576,$C48,0)*$D48,"-"))</f>
        <v>15.211275525713358</v>
      </c>
      <c r="Y48" s="15">
        <f>IF($B48="","",IFERROR(VLOOKUP(Y$4&amp;$B$1&amp;$R$1,REDUCA!$1:$1048576,$C48,0)*$D48,"-"))</f>
        <v>13.553434406488346</v>
      </c>
      <c r="Z48" s="15">
        <f>IF($B48="","",IFERROR(VLOOKUP(Z$4&amp;$B$1&amp;$R$1,REDUCA!$1:$1048576,$C48,0)*$D48,"-"))</f>
        <v>12.537858166024144</v>
      </c>
      <c r="AA48" s="15">
        <f>IF($B48="","",IFERROR(VLOOKUP(AA$4&amp;$B$1&amp;$R$1,REDUCA!$1:$1048576,$C48,0)*$D48,"-"))</f>
        <v>11.454076375747006</v>
      </c>
      <c r="AB48" s="15">
        <f>IF($B48="","",IFERROR(VLOOKUP(AB$4&amp;$B$1&amp;$R$1,REDUCA!$1:$1048576,$C48,0)*$D48,"-"))</f>
        <v>11.928308309779212</v>
      </c>
      <c r="AC48" s="15">
        <f>IF($B48="","",IFERROR(VLOOKUP(AC$4&amp;$B$1&amp;$R$1,REDUCA!$1:$1048576,$C48,0)*$D48,"-"))</f>
        <v>10.425115398536553</v>
      </c>
      <c r="AE48" s="14"/>
      <c r="AF48" s="14" t="s">
        <v>68</v>
      </c>
      <c r="AG48" s="15">
        <f>IF($B48="","",IFERROR(VLOOKUP(AG$4&amp;$B$1&amp;$AE$1,REDUCA!$1:$1048576,$C48,0)*$D48,"-"))</f>
        <v>10.471876943515275</v>
      </c>
      <c r="AH48" s="15">
        <f>IF($B48="","",IFERROR(VLOOKUP(AH$4&amp;$B$1&amp;$AE$1,REDUCA!$1:$1048576,$C48,0)*$D48,"-"))</f>
        <v>11.579212954705181</v>
      </c>
      <c r="AI48" s="15">
        <f>IF($B48="","",IFERROR(VLOOKUP(AI$4&amp;$B$1&amp;$AE$1,REDUCA!$1:$1048576,$C48,0)*$D48,"-"))</f>
        <v>11.720825030885477</v>
      </c>
      <c r="AJ48" s="15">
        <f>IF($B48="","",IFERROR(VLOOKUP(AJ$4&amp;$B$1&amp;$AE$1,REDUCA!$1:$1048576,$C48,0)*$D48,"-"))</f>
        <v>10.15589209282844</v>
      </c>
      <c r="AK48" s="15">
        <f>IF($B48="","",IFERROR(VLOOKUP(AK$4&amp;$B$1&amp;$AE$1,REDUCA!$1:$1048576,$C48,0)*$D48,"-"))</f>
        <v>11.158222994591474</v>
      </c>
      <c r="AL48" s="15">
        <f>IF($B48="","",IFERROR(VLOOKUP(AL$4&amp;$B$1&amp;$AE$1,REDUCA!$1:$1048576,$C48,0)*$D48,"-"))</f>
        <v>10.377825290960372</v>
      </c>
      <c r="AM48" s="15">
        <f>IF($B48="","",IFERROR(VLOOKUP(AM$4&amp;$B$1&amp;$AE$1,REDUCA!$1:$1048576,$C48,0)*$D48,"-"))</f>
        <v>9.0859869611359727</v>
      </c>
      <c r="AN48" s="15">
        <f>IF($B48="","",IFERROR(VLOOKUP(AN$4&amp;$B$1&amp;$AE$1,REDUCA!$1:$1048576,$C48,0)*$D48,"-"))</f>
        <v>7.8457360171997736</v>
      </c>
      <c r="AO48" s="15">
        <f>IF($B48="","",IFERROR(VLOOKUP(AO$4&amp;$B$1&amp;$AE$1,REDUCA!$1:$1048576,$C48,0)*$D48,"-"))</f>
        <v>7.9999886519171</v>
      </c>
      <c r="AP48" s="15">
        <f>IF($B48="","",IFERROR(VLOOKUP(AP$4&amp;$B$1&amp;$AE$1,REDUCA!$1:$1048576,$C48,0)*$D48,"-"))</f>
        <v>7.2454995231977692</v>
      </c>
      <c r="AR48" s="14"/>
      <c r="AS48" s="14" t="s">
        <v>68</v>
      </c>
      <c r="AT48" s="15">
        <f>IF($B48="","",IFERROR(VLOOKUP(AT$4&amp;$B$1&amp;$AR$1,REDUCA!$1:$1048576,$C48,0)*$D48,"-"))</f>
        <v>23.541102914660321</v>
      </c>
      <c r="AU48" s="15">
        <f>IF($B48="","",IFERROR(VLOOKUP(AU$4&amp;$B$1&amp;$AR$1,REDUCA!$1:$1048576,$C48,0)*$D48,"-"))</f>
        <v>22.599395670853038</v>
      </c>
      <c r="AV48" s="15">
        <f>IF($B48="","",IFERROR(VLOOKUP(AV$4&amp;$B$1&amp;$AR$1,REDUCA!$1:$1048576,$C48,0)*$D48,"-"))</f>
        <v>23.187997219760021</v>
      </c>
      <c r="AW48" s="15">
        <f>IF($B48="","",IFERROR(VLOOKUP(AW$4&amp;$B$1&amp;$AR$1,REDUCA!$1:$1048576,$C48,0)*$D48,"-"))</f>
        <v>22.554747204715316</v>
      </c>
      <c r="AX48" s="15">
        <f>IF($B48="","",IFERROR(VLOOKUP(AX$4&amp;$B$1&amp;$AR$1,REDUCA!$1:$1048576,$C48,0)*$D48,"-"))</f>
        <v>22.917014919929606</v>
      </c>
      <c r="AY48" s="15">
        <f>IF($B48="","",IFERROR(VLOOKUP(AY$4&amp;$B$1&amp;$AR$1,REDUCA!$1:$1048576,$C48,0)*$D48,"-"))</f>
        <v>19.474115058131211</v>
      </c>
      <c r="AZ48" s="15">
        <f>IF($B48="","",IFERROR(VLOOKUP(AZ$4&amp;$B$1&amp;$AR$1,REDUCA!$1:$1048576,$C48,0)*$D48,"-"))</f>
        <v>20.641901963793298</v>
      </c>
      <c r="BA48" s="15">
        <f>IF($B48="","",IFERROR(VLOOKUP(BA$4&amp;$B$1&amp;$AR$1,REDUCA!$1:$1048576,$C48,0)*$D48,"-"))</f>
        <v>17.499772975783671</v>
      </c>
      <c r="BB48" s="15">
        <f>IF($B48="","",IFERROR(VLOOKUP(BB$4&amp;$B$1&amp;$AR$1,REDUCA!$1:$1048576,$C48,0)*$D48,"-"))</f>
        <v>17.17468362749165</v>
      </c>
      <c r="BC48" s="15">
        <f>IF($B48="","",IFERROR(VLOOKUP(BC$4&amp;$B$1&amp;$AR$1,REDUCA!$1:$1048576,$C48,0)*$D48,"-"))</f>
        <v>17.594691130885394</v>
      </c>
      <c r="BE48" s="14"/>
      <c r="BF48" s="14" t="s">
        <v>68</v>
      </c>
      <c r="BG48" s="15">
        <f>IF($B48="","",IFERROR(VLOOKUP(BG$4&amp;$B$1&amp;$AR$1,REDUCA!$1:$1048576,$C48,0)*$D48,"-"))</f>
        <v>23.541102914660321</v>
      </c>
      <c r="BH48" s="15">
        <f>IF($B48="","",IFERROR(VLOOKUP(BH$4&amp;$B$1&amp;$AR$1,REDUCA!$1:$1048576,$C48,0)*$D48,"-"))</f>
        <v>22.599395670853038</v>
      </c>
      <c r="BI48" s="15">
        <f>IF($B48="","",IFERROR(VLOOKUP(BI$4&amp;$B$1&amp;$AR$1,REDUCA!$1:$1048576,$C48,0)*$D48,"-"))</f>
        <v>23.187997219760021</v>
      </c>
      <c r="BJ48" s="15">
        <f>IF($B48="","",IFERROR(VLOOKUP(BJ$4&amp;$B$1&amp;$AR$1,REDUCA!$1:$1048576,$C48,0)*$D48,"-"))</f>
        <v>22.554747204715316</v>
      </c>
      <c r="BK48" s="15">
        <f>IF($B48="","",IFERROR(VLOOKUP(BK$4&amp;$B$1&amp;$AR$1,REDUCA!$1:$1048576,$C48,0)*$D48,"-"))</f>
        <v>22.917014919929606</v>
      </c>
      <c r="BL48" s="15">
        <f>IF($B48="","",IFERROR(VLOOKUP(BL$4&amp;$B$1&amp;$AR$1,REDUCA!$1:$1048576,$C48,0)*$D48,"-"))</f>
        <v>19.474115058131211</v>
      </c>
      <c r="BM48" s="15">
        <f>IF($B48="","",IFERROR(VLOOKUP(BM$4&amp;$B$1&amp;$AR$1,REDUCA!$1:$1048576,$C48,0)*$D48,"-"))</f>
        <v>20.641901963793298</v>
      </c>
      <c r="BN48" s="15">
        <f>IF($B48="","",IFERROR(VLOOKUP(BN$4&amp;$B$1&amp;$AR$1,REDUCA!$1:$1048576,$C48,0)*$D48,"-"))</f>
        <v>17.499772975783671</v>
      </c>
      <c r="BO48" s="15">
        <f>IF($B48="","",IFERROR(VLOOKUP(BO$4&amp;$B$1&amp;$AR$1,REDUCA!$1:$1048576,$C48,0)*$D48,"-"))</f>
        <v>17.17468362749165</v>
      </c>
      <c r="BP48" s="15">
        <f>IF($B48="","",IFERROR(VLOOKUP(BP$4&amp;$B$1&amp;$AR$1,REDUCA!$1:$1048576,$C48,0)*$D48,"-"))</f>
        <v>17.594691130885394</v>
      </c>
    </row>
    <row r="49" spans="1:68" ht="25.5" customHeight="1">
      <c r="A49" s="4">
        <v>44</v>
      </c>
      <c r="B49" s="37" t="s">
        <v>30</v>
      </c>
      <c r="C49" s="41">
        <f>HLOOKUP($B49,REDUCA!$1:$2,2,0)</f>
        <v>70</v>
      </c>
      <c r="D49" s="41">
        <v>100</v>
      </c>
      <c r="E49" s="20"/>
      <c r="F49" s="20" t="s">
        <v>69</v>
      </c>
      <c r="G49" s="21">
        <f>IF($B49="","",IFERROR(VLOOKUP(G$4&amp;$B$1&amp;$E$1,REDUCA!$1:$1048576,$C49,0)*$D49,"-"))</f>
        <v>63.997586381031958</v>
      </c>
      <c r="H49" s="21">
        <f>IF($B49="","",IFERROR(VLOOKUP(H$4&amp;$B$1&amp;$E$1,REDUCA!$1:$1048576,$C49,0)*$D49,"-"))</f>
        <v>64.219605554407224</v>
      </c>
      <c r="I49" s="21">
        <f>IF($B49="","",IFERROR(VLOOKUP(I$4&amp;$B$1&amp;$E$1,REDUCA!$1:$1048576,$C49,0)*$D49,"-"))</f>
        <v>63.389878706041344</v>
      </c>
      <c r="J49" s="21">
        <f>IF($B49="","",IFERROR(VLOOKUP(J$4&amp;$B$1&amp;$E$1,REDUCA!$1:$1048576,$C49,0)*$D49,"-"))</f>
        <v>64.056624119533993</v>
      </c>
      <c r="K49" s="21">
        <f>IF($B49="","",IFERROR(VLOOKUP(K$4&amp;$B$1&amp;$E$1,REDUCA!$1:$1048576,$C49,0)*$D49,"-"))</f>
        <v>63.915424365079268</v>
      </c>
      <c r="L49" s="21">
        <f>IF($B49="","",IFERROR(VLOOKUP(L$4&amp;$B$1&amp;$E$1,REDUCA!$1:$1048576,$C49,0)*$D49,"-"))</f>
        <v>63.629819611942807</v>
      </c>
      <c r="M49" s="21">
        <f>IF($B49="","",IFERROR(VLOOKUP(M$4&amp;$B$1&amp;$E$1,REDUCA!$1:$1048576,$C49,0)*$D49,"-"))</f>
        <v>64.139848361193046</v>
      </c>
      <c r="N49" s="21">
        <f>IF($B49="","",IFERROR(VLOOKUP(N$4&amp;$B$1&amp;$E$1,REDUCA!$1:$1048576,$C49,0)*$D49,"-"))</f>
        <v>62.72860887155597</v>
      </c>
      <c r="O49" s="21">
        <f>IF($B49="","",IFERROR(VLOOKUP(O$4&amp;$B$1&amp;$E$1,REDUCA!$1:$1048576,$C49,0)*$D49,"-"))</f>
        <v>62.389405918104771</v>
      </c>
      <c r="P49" s="21">
        <f>IF($B49="","",IFERROR(VLOOKUP(P$4&amp;$B$1&amp;$E$1,REDUCA!$1:$1048576,$C49,0)*$D49,"-"))</f>
        <v>63.616400416004794</v>
      </c>
      <c r="Q49" s="52" t="s">
        <v>163</v>
      </c>
      <c r="R49" s="20"/>
      <c r="S49" s="20" t="s">
        <v>69</v>
      </c>
      <c r="T49" s="21">
        <f>IF($B49="","",IFERROR(VLOOKUP(T$4&amp;$B$1&amp;$R$1,REDUCA!$1:$1048576,$C49,0)*$D49,"-"))</f>
        <v>63.074290763168186</v>
      </c>
      <c r="U49" s="21">
        <f>IF($B49="","",IFERROR(VLOOKUP(U$4&amp;$B$1&amp;$R$1,REDUCA!$1:$1048576,$C49,0)*$D49,"-"))</f>
        <v>63.135482187319589</v>
      </c>
      <c r="V49" s="21">
        <f>IF($B49="","",IFERROR(VLOOKUP(V$4&amp;$B$1&amp;$R$1,REDUCA!$1:$1048576,$C49,0)*$D49,"-"))</f>
        <v>62.508527943615618</v>
      </c>
      <c r="W49" s="21">
        <f>IF($B49="","",IFERROR(VLOOKUP(W$4&amp;$B$1&amp;$R$1,REDUCA!$1:$1048576,$C49,0)*$D49,"-"))</f>
        <v>62.810757267444238</v>
      </c>
      <c r="X49" s="21">
        <f>IF($B49="","",IFERROR(VLOOKUP(X$4&amp;$B$1&amp;$R$1,REDUCA!$1:$1048576,$C49,0)*$D49,"-"))</f>
        <v>62.880883699711163</v>
      </c>
      <c r="Y49" s="21">
        <f>IF($B49="","",IFERROR(VLOOKUP(Y$4&amp;$B$1&amp;$R$1,REDUCA!$1:$1048576,$C49,0)*$D49,"-"))</f>
        <v>62.116783980936518</v>
      </c>
      <c r="Z49" s="21">
        <f>IF($B49="","",IFERROR(VLOOKUP(Z$4&amp;$B$1&amp;$R$1,REDUCA!$1:$1048576,$C49,0)*$D49,"-"))</f>
        <v>63.086107883844065</v>
      </c>
      <c r="AA49" s="21">
        <f>IF($B49="","",IFERROR(VLOOKUP(AA$4&amp;$B$1&amp;$R$1,REDUCA!$1:$1048576,$C49,0)*$D49,"-"))</f>
        <v>61.573789617454757</v>
      </c>
      <c r="AB49" s="21">
        <f>IF($B49="","",IFERROR(VLOOKUP(AB$4&amp;$B$1&amp;$R$1,REDUCA!$1:$1048576,$C49,0)*$D49,"-"))</f>
        <v>61.403778005446817</v>
      </c>
      <c r="AC49" s="21">
        <f>IF($B49="","",IFERROR(VLOOKUP(AC$4&amp;$B$1&amp;$R$1,REDUCA!$1:$1048576,$C49,0)*$D49,"-"))</f>
        <v>62.875268762637802</v>
      </c>
      <c r="AE49" s="20"/>
      <c r="AF49" s="20" t="s">
        <v>69</v>
      </c>
      <c r="AG49" s="21">
        <f>IF($B49="","",IFERROR(VLOOKUP(AG$4&amp;$B$1&amp;$AE$1,REDUCA!$1:$1048576,$C49,0)*$D49,"-"))</f>
        <v>58.291674552750514</v>
      </c>
      <c r="AH49" s="21">
        <f>IF($B49="","",IFERROR(VLOOKUP(AH$4&amp;$B$1&amp;$AE$1,REDUCA!$1:$1048576,$C49,0)*$D49,"-"))</f>
        <v>56.171361511270931</v>
      </c>
      <c r="AI49" s="21">
        <f>IF($B49="","",IFERROR(VLOOKUP(AI$4&amp;$B$1&amp;$AE$1,REDUCA!$1:$1048576,$C49,0)*$D49,"-"))</f>
        <v>56.894000838745797</v>
      </c>
      <c r="AJ49" s="21">
        <f>IF($B49="","",IFERROR(VLOOKUP(AJ$4&amp;$B$1&amp;$AE$1,REDUCA!$1:$1048576,$C49,0)*$D49,"-"))</f>
        <v>57.517160616949916</v>
      </c>
      <c r="AK49" s="21">
        <f>IF($B49="","",IFERROR(VLOOKUP(AK$4&amp;$B$1&amp;$AE$1,REDUCA!$1:$1048576,$C49,0)*$D49,"-"))</f>
        <v>56.809926744649317</v>
      </c>
      <c r="AL49" s="21">
        <f>IF($B49="","",IFERROR(VLOOKUP(AL$4&amp;$B$1&amp;$AE$1,REDUCA!$1:$1048576,$C49,0)*$D49,"-"))</f>
        <v>55.65424861521285</v>
      </c>
      <c r="AM49" s="21">
        <f>IF($B49="","",IFERROR(VLOOKUP(AM$4&amp;$B$1&amp;$AE$1,REDUCA!$1:$1048576,$C49,0)*$D49,"-"))</f>
        <v>56.14319266809926</v>
      </c>
      <c r="AN49" s="21">
        <f>IF($B49="","",IFERROR(VLOOKUP(AN$4&amp;$B$1&amp;$AE$1,REDUCA!$1:$1048576,$C49,0)*$D49,"-"))</f>
        <v>55.336834263047805</v>
      </c>
      <c r="AO49" s="21">
        <f>IF($B49="","",IFERROR(VLOOKUP(AO$4&amp;$B$1&amp;$AE$1,REDUCA!$1:$1048576,$C49,0)*$D49,"-"))</f>
        <v>54.783809996115686</v>
      </c>
      <c r="AP49" s="21">
        <f>IF($B49="","",IFERROR(VLOOKUP(AP$4&amp;$B$1&amp;$AE$1,REDUCA!$1:$1048576,$C49,0)*$D49,"-"))</f>
        <v>56.629766068352481</v>
      </c>
      <c r="AR49" s="20"/>
      <c r="AS49" s="20" t="s">
        <v>69</v>
      </c>
      <c r="AT49" s="21">
        <f>IF($B49="","",IFERROR(VLOOKUP(AT$4&amp;$B$1&amp;$AR$1,REDUCA!$1:$1048576,$C49,0)*$D49,"-"))</f>
        <v>67.783771782343095</v>
      </c>
      <c r="AU49" s="21">
        <f>IF($B49="","",IFERROR(VLOOKUP(AU$4&amp;$B$1&amp;$AR$1,REDUCA!$1:$1048576,$C49,0)*$D49,"-"))</f>
        <v>68.835745196442403</v>
      </c>
      <c r="AV49" s="21">
        <f>IF($B49="","",IFERROR(VLOOKUP(AV$4&amp;$B$1&amp;$AR$1,REDUCA!$1:$1048576,$C49,0)*$D49,"-"))</f>
        <v>67.194780157349783</v>
      </c>
      <c r="AW49" s="21">
        <f>IF($B49="","",IFERROR(VLOOKUP(AW$4&amp;$B$1&amp;$AR$1,REDUCA!$1:$1048576,$C49,0)*$D49,"-"))</f>
        <v>69.143112560844699</v>
      </c>
      <c r="AX49" s="21">
        <f>IF($B49="","",IFERROR(VLOOKUP(AX$4&amp;$B$1&amp;$AR$1,REDUCA!$1:$1048576,$C49,0)*$D49,"-"))</f>
        <v>68.295910738057458</v>
      </c>
      <c r="AY49" s="21">
        <f>IF($B49="","",IFERROR(VLOOKUP(AY$4&amp;$B$1&amp;$AR$1,REDUCA!$1:$1048576,$C49,0)*$D49,"-"))</f>
        <v>69.599305063739365</v>
      </c>
      <c r="AZ49" s="21">
        <f>IF($B49="","",IFERROR(VLOOKUP(AZ$4&amp;$B$1&amp;$AR$1,REDUCA!$1:$1048576,$C49,0)*$D49,"-"))</f>
        <v>68.48271892957473</v>
      </c>
      <c r="BA49" s="21">
        <f>IF($B49="","",IFERROR(VLOOKUP(BA$4&amp;$B$1&amp;$AR$1,REDUCA!$1:$1048576,$C49,0)*$D49,"-"))</f>
        <v>67.032830205666485</v>
      </c>
      <c r="BB49" s="21">
        <f>IF($B49="","",IFERROR(VLOOKUP(BB$4&amp;$B$1&amp;$AR$1,REDUCA!$1:$1048576,$C49,0)*$D49,"-"))</f>
        <v>65.931354187445123</v>
      </c>
      <c r="BC49" s="21">
        <f>IF($B49="","",IFERROR(VLOOKUP(BC$4&amp;$B$1&amp;$AR$1,REDUCA!$1:$1048576,$C49,0)*$D49,"-"))</f>
        <v>66.358767279306605</v>
      </c>
      <c r="BE49" s="20"/>
      <c r="BF49" s="20" t="s">
        <v>69</v>
      </c>
      <c r="BG49" s="21">
        <f>IF($B49="","",IFERROR(VLOOKUP(BG$4&amp;$B$1&amp;$AR$1,REDUCA!$1:$1048576,$C49,0)*$D49,"-"))</f>
        <v>67.783771782343095</v>
      </c>
      <c r="BH49" s="21">
        <f>IF($B49="","",IFERROR(VLOOKUP(BH$4&amp;$B$1&amp;$AR$1,REDUCA!$1:$1048576,$C49,0)*$D49,"-"))</f>
        <v>68.835745196442403</v>
      </c>
      <c r="BI49" s="21">
        <f>IF($B49="","",IFERROR(VLOOKUP(BI$4&amp;$B$1&amp;$AR$1,REDUCA!$1:$1048576,$C49,0)*$D49,"-"))</f>
        <v>67.194780157349783</v>
      </c>
      <c r="BJ49" s="21">
        <f>IF($B49="","",IFERROR(VLOOKUP(BJ$4&amp;$B$1&amp;$AR$1,REDUCA!$1:$1048576,$C49,0)*$D49,"-"))</f>
        <v>69.143112560844699</v>
      </c>
      <c r="BK49" s="21">
        <f>IF($B49="","",IFERROR(VLOOKUP(BK$4&amp;$B$1&amp;$AR$1,REDUCA!$1:$1048576,$C49,0)*$D49,"-"))</f>
        <v>68.295910738057458</v>
      </c>
      <c r="BL49" s="21">
        <f>IF($B49="","",IFERROR(VLOOKUP(BL$4&amp;$B$1&amp;$AR$1,REDUCA!$1:$1048576,$C49,0)*$D49,"-"))</f>
        <v>69.599305063739365</v>
      </c>
      <c r="BM49" s="21">
        <f>IF($B49="","",IFERROR(VLOOKUP(BM$4&amp;$B$1&amp;$AR$1,REDUCA!$1:$1048576,$C49,0)*$D49,"-"))</f>
        <v>68.48271892957473</v>
      </c>
      <c r="BN49" s="21">
        <f>IF($B49="","",IFERROR(VLOOKUP(BN$4&amp;$B$1&amp;$AR$1,REDUCA!$1:$1048576,$C49,0)*$D49,"-"))</f>
        <v>67.032830205666485</v>
      </c>
      <c r="BO49" s="21">
        <f>IF($B49="","",IFERROR(VLOOKUP(BO$4&amp;$B$1&amp;$AR$1,REDUCA!$1:$1048576,$C49,0)*$D49,"-"))</f>
        <v>65.931354187445123</v>
      </c>
      <c r="BP49" s="21">
        <f>IF($B49="","",IFERROR(VLOOKUP(BP$4&amp;$B$1&amp;$AR$1,REDUCA!$1:$1048576,$C49,0)*$D49,"-"))</f>
        <v>66.358767279306605</v>
      </c>
    </row>
    <row r="50" spans="1:68" ht="25.5" customHeight="1">
      <c r="A50" s="4">
        <v>45</v>
      </c>
      <c r="C50" s="41" t="e">
        <f>HLOOKUP($B50,REDUCA!$1:$2,2,0)</f>
        <v>#N/A</v>
      </c>
      <c r="D50" s="41">
        <v>100</v>
      </c>
      <c r="E50" s="75" t="s">
        <v>122</v>
      </c>
      <c r="F50" s="75"/>
      <c r="G50" s="12" t="str">
        <f>IF($B50="","",IFERROR(VLOOKUP(G$4&amp;$B$1&amp;$E$1,REDUCA!$1:$1048576,$C50,0)*$D50,"-"))</f>
        <v/>
      </c>
      <c r="H50" s="12" t="str">
        <f>IF($B50="","",IFERROR(VLOOKUP(H$4&amp;$B$1&amp;$E$1,REDUCA!$1:$1048576,$C50,0)*$D50,"-"))</f>
        <v/>
      </c>
      <c r="I50" s="12" t="str">
        <f>IF($B50="","",IFERROR(VLOOKUP(I$4&amp;$B$1&amp;$E$1,REDUCA!$1:$1048576,$C50,0)*$D50,"-"))</f>
        <v/>
      </c>
      <c r="J50" s="12" t="str">
        <f>IF($B50="","",IFERROR(VLOOKUP(J$4&amp;$B$1&amp;$E$1,REDUCA!$1:$1048576,$C50,0)*$D50,"-"))</f>
        <v/>
      </c>
      <c r="K50" s="12" t="str">
        <f>IF($B50="","",IFERROR(VLOOKUP(K$4&amp;$B$1&amp;$E$1,REDUCA!$1:$1048576,$C50,0)*$D50,"-"))</f>
        <v/>
      </c>
      <c r="L50" s="12" t="str">
        <f>IF($B50="","",IFERROR(VLOOKUP(L$4&amp;$B$1&amp;$E$1,REDUCA!$1:$1048576,$C50,0)*$D50,"-"))</f>
        <v/>
      </c>
      <c r="M50" s="13" t="str">
        <f>IF($B50="","",IFERROR(VLOOKUP(M$4&amp;$B$1&amp;$E$1,REDUCA!$1:$1048576,$C50,0)*$D50,"-"))</f>
        <v/>
      </c>
      <c r="N50" s="13" t="str">
        <f>IF($B50="","",IFERROR(VLOOKUP(N$4&amp;$B$1&amp;$E$1,REDUCA!$1:$1048576,$C50,0)*$D50,"-"))</f>
        <v/>
      </c>
      <c r="O50" s="13" t="str">
        <f>IF($B50="","",IFERROR(VLOOKUP(O$4&amp;$B$1&amp;$E$1,REDUCA!$1:$1048576,$C50,0)*$D50,"-"))</f>
        <v/>
      </c>
      <c r="P50" s="13" t="str">
        <f>IF($B50="","",IFERROR(VLOOKUP(P$4&amp;$B$1&amp;$E$1,REDUCA!$1:$1048576,$C50,0)*$D50,"-"))</f>
        <v/>
      </c>
      <c r="Q50" s="8"/>
      <c r="R50" s="75" t="s">
        <v>122</v>
      </c>
      <c r="S50" s="75"/>
      <c r="T50" s="12" t="str">
        <f>IF($B50="","",IFERROR(VLOOKUP(T$4&amp;$B$1&amp;$R$1,REDUCA!$1:$1048576,$C50,0)*$D50,"-"))</f>
        <v/>
      </c>
      <c r="U50" s="12" t="str">
        <f>IF($B50="","",IFERROR(VLOOKUP(U$4&amp;$B$1&amp;$R$1,REDUCA!$1:$1048576,$C50,0)*$D50,"-"))</f>
        <v/>
      </c>
      <c r="V50" s="12" t="str">
        <f>IF($B50="","",IFERROR(VLOOKUP(V$4&amp;$B$1&amp;$R$1,REDUCA!$1:$1048576,$C50,0)*$D50,"-"))</f>
        <v/>
      </c>
      <c r="W50" s="12" t="str">
        <f>IF($B50="","",IFERROR(VLOOKUP(W$4&amp;$B$1&amp;$R$1,REDUCA!$1:$1048576,$C50,0)*$D50,"-"))</f>
        <v/>
      </c>
      <c r="X50" s="12" t="str">
        <f>IF($B50="","",IFERROR(VLOOKUP(X$4&amp;$B$1&amp;$R$1,REDUCA!$1:$1048576,$C50,0)*$D50,"-"))</f>
        <v/>
      </c>
      <c r="Y50" s="12" t="str">
        <f>IF($B50="","",IFERROR(VLOOKUP(Y$4&amp;$B$1&amp;$R$1,REDUCA!$1:$1048576,$C50,0)*$D50,"-"))</f>
        <v/>
      </c>
      <c r="Z50" s="13" t="str">
        <f>IF($B50="","",IFERROR(VLOOKUP(Z$4&amp;$B$1&amp;$R$1,REDUCA!$1:$1048576,$C50,0)*$D50,"-"))</f>
        <v/>
      </c>
      <c r="AA50" s="13" t="str">
        <f>IF($B50="","",IFERROR(VLOOKUP(AA$4&amp;$B$1&amp;$R$1,REDUCA!$1:$1048576,$C50,0)*$D50,"-"))</f>
        <v/>
      </c>
      <c r="AB50" s="13" t="str">
        <f>IF($B50="","",IFERROR(VLOOKUP(AB$4&amp;$B$1&amp;$R$1,REDUCA!$1:$1048576,$C50,0)*$D50,"-"))</f>
        <v/>
      </c>
      <c r="AC50" s="13" t="str">
        <f>IF($B50="","",IFERROR(VLOOKUP(AC$4&amp;$B$1&amp;$R$1,REDUCA!$1:$1048576,$C50,0)*$D50,"-"))</f>
        <v/>
      </c>
      <c r="AE50" s="75" t="s">
        <v>122</v>
      </c>
      <c r="AF50" s="75"/>
      <c r="AG50" s="12" t="str">
        <f>IF($B50="","",IFERROR(VLOOKUP(AG$4&amp;$B$1&amp;$AE$1,REDUCA!$1:$1048576,$C50,0)*$D50,"-"))</f>
        <v/>
      </c>
      <c r="AH50" s="12" t="str">
        <f>IF($B50="","",IFERROR(VLOOKUP(AH$4&amp;$B$1&amp;$AE$1,REDUCA!$1:$1048576,$C50,0)*$D50,"-"))</f>
        <v/>
      </c>
      <c r="AI50" s="12" t="str">
        <f>IF($B50="","",IFERROR(VLOOKUP(AI$4&amp;$B$1&amp;$AE$1,REDUCA!$1:$1048576,$C50,0)*$D50,"-"))</f>
        <v/>
      </c>
      <c r="AJ50" s="12" t="str">
        <f>IF($B50="","",IFERROR(VLOOKUP(AJ$4&amp;$B$1&amp;$AE$1,REDUCA!$1:$1048576,$C50,0)*$D50,"-"))</f>
        <v/>
      </c>
      <c r="AK50" s="12" t="str">
        <f>IF($B50="","",IFERROR(VLOOKUP(AK$4&amp;$B$1&amp;$AE$1,REDUCA!$1:$1048576,$C50,0)*$D50,"-"))</f>
        <v/>
      </c>
      <c r="AL50" s="12" t="str">
        <f>IF($B50="","",IFERROR(VLOOKUP(AL$4&amp;$B$1&amp;$AE$1,REDUCA!$1:$1048576,$C50,0)*$D50,"-"))</f>
        <v/>
      </c>
      <c r="AM50" s="13" t="str">
        <f>IF($B50="","",IFERROR(VLOOKUP(AM$4&amp;$B$1&amp;$AE$1,REDUCA!$1:$1048576,$C50,0)*$D50,"-"))</f>
        <v/>
      </c>
      <c r="AN50" s="13" t="str">
        <f>IF($B50="","",IFERROR(VLOOKUP(AN$4&amp;$B$1&amp;$AE$1,REDUCA!$1:$1048576,$C50,0)*$D50,"-"))</f>
        <v/>
      </c>
      <c r="AO50" s="13" t="str">
        <f>IF($B50="","",IFERROR(VLOOKUP(AO$4&amp;$B$1&amp;$AE$1,REDUCA!$1:$1048576,$C50,0)*$D50,"-"))</f>
        <v/>
      </c>
      <c r="AP50" s="13" t="str">
        <f>IF($B50="","",IFERROR(VLOOKUP(AP$4&amp;$B$1&amp;$AE$1,REDUCA!$1:$1048576,$C50,0)*$D50,"-"))</f>
        <v/>
      </c>
      <c r="AR50" s="75" t="s">
        <v>122</v>
      </c>
      <c r="AS50" s="75"/>
      <c r="AT50" s="12" t="str">
        <f>IF($B50="","",IFERROR(VLOOKUP(AT$4&amp;$B$1&amp;$AR$1,REDUCA!$1:$1048576,$C50,0)*$D50,"-"))</f>
        <v/>
      </c>
      <c r="AU50" s="12" t="str">
        <f>IF($B50="","",IFERROR(VLOOKUP(AU$4&amp;$B$1&amp;$AR$1,REDUCA!$1:$1048576,$C50,0)*$D50,"-"))</f>
        <v/>
      </c>
      <c r="AV50" s="12" t="str">
        <f>IF($B50="","",IFERROR(VLOOKUP(AV$4&amp;$B$1&amp;$AR$1,REDUCA!$1:$1048576,$C50,0)*$D50,"-"))</f>
        <v/>
      </c>
      <c r="AW50" s="12" t="str">
        <f>IF($B50="","",IFERROR(VLOOKUP(AW$4&amp;$B$1&amp;$AR$1,REDUCA!$1:$1048576,$C50,0)*$D50,"-"))</f>
        <v/>
      </c>
      <c r="AX50" s="12" t="str">
        <f>IF($B50="","",IFERROR(VLOOKUP(AX$4&amp;$B$1&amp;$AR$1,REDUCA!$1:$1048576,$C50,0)*$D50,"-"))</f>
        <v/>
      </c>
      <c r="AY50" s="12" t="str">
        <f>IF($B50="","",IFERROR(VLOOKUP(AY$4&amp;$B$1&amp;$AR$1,REDUCA!$1:$1048576,$C50,0)*$D50,"-"))</f>
        <v/>
      </c>
      <c r="AZ50" s="13" t="str">
        <f>IF($B50="","",IFERROR(VLOOKUP(AZ$4&amp;$B$1&amp;$AR$1,REDUCA!$1:$1048576,$C50,0)*$D50,"-"))</f>
        <v/>
      </c>
      <c r="BA50" s="13" t="str">
        <f>IF($B50="","",IFERROR(VLOOKUP(BA$4&amp;$B$1&amp;$AR$1,REDUCA!$1:$1048576,$C50,0)*$D50,"-"))</f>
        <v/>
      </c>
      <c r="BB50" s="13" t="str">
        <f>IF($B50="","",IFERROR(VLOOKUP(BB$4&amp;$B$1&amp;$AR$1,REDUCA!$1:$1048576,$C50,0)*$D50,"-"))</f>
        <v/>
      </c>
      <c r="BC50" s="13" t="str">
        <f>IF($B50="","",IFERROR(VLOOKUP(BC$4&amp;$B$1&amp;$AR$1,REDUCA!$1:$1048576,$C50,0)*$D50,"-"))</f>
        <v/>
      </c>
      <c r="BE50" s="75" t="s">
        <v>122</v>
      </c>
      <c r="BF50" s="75"/>
      <c r="BG50" s="12" t="str">
        <f>IF($B50="","",IFERROR(VLOOKUP(BG$4&amp;$B$1&amp;$AR$1,REDUCA!$1:$1048576,$C50,0)*$D50,"-"))</f>
        <v/>
      </c>
      <c r="BH50" s="12" t="str">
        <f>IF($B50="","",IFERROR(VLOOKUP(BH$4&amp;$B$1&amp;$AR$1,REDUCA!$1:$1048576,$C50,0)*$D50,"-"))</f>
        <v/>
      </c>
      <c r="BI50" s="12" t="str">
        <f>IF($B50="","",IFERROR(VLOOKUP(BI$4&amp;$B$1&amp;$AR$1,REDUCA!$1:$1048576,$C50,0)*$D50,"-"))</f>
        <v/>
      </c>
      <c r="BJ50" s="12" t="str">
        <f>IF($B50="","",IFERROR(VLOOKUP(BJ$4&amp;$B$1&amp;$AR$1,REDUCA!$1:$1048576,$C50,0)*$D50,"-"))</f>
        <v/>
      </c>
      <c r="BK50" s="12" t="str">
        <f>IF($B50="","",IFERROR(VLOOKUP(BK$4&amp;$B$1&amp;$AR$1,REDUCA!$1:$1048576,$C50,0)*$D50,"-"))</f>
        <v/>
      </c>
      <c r="BL50" s="12" t="str">
        <f>IF($B50="","",IFERROR(VLOOKUP(BL$4&amp;$B$1&amp;$AR$1,REDUCA!$1:$1048576,$C50,0)*$D50,"-"))</f>
        <v/>
      </c>
      <c r="BM50" s="13" t="str">
        <f>IF($B50="","",IFERROR(VLOOKUP(BM$4&amp;$B$1&amp;$AR$1,REDUCA!$1:$1048576,$C50,0)*$D50,"-"))</f>
        <v/>
      </c>
      <c r="BN50" s="13" t="str">
        <f>IF($B50="","",IFERROR(VLOOKUP(BN$4&amp;$B$1&amp;$AR$1,REDUCA!$1:$1048576,$C50,0)*$D50,"-"))</f>
        <v/>
      </c>
      <c r="BO50" s="13" t="str">
        <f>IF($B50="","",IFERROR(VLOOKUP(BO$4&amp;$B$1&amp;$AR$1,REDUCA!$1:$1048576,$C50,0)*$D50,"-"))</f>
        <v/>
      </c>
      <c r="BP50" s="13" t="str">
        <f>IF($B50="","",IFERROR(VLOOKUP(BP$4&amp;$B$1&amp;$AR$1,REDUCA!$1:$1048576,$C50,0)*$D50,"-"))</f>
        <v/>
      </c>
    </row>
    <row r="51" spans="1:68" ht="25.5" customHeight="1">
      <c r="A51" s="4">
        <v>46</v>
      </c>
      <c r="B51" s="37" t="s">
        <v>5</v>
      </c>
      <c r="C51" s="41">
        <f>HLOOKUP($B51,REDUCA!$1:$2,2,0)</f>
        <v>9</v>
      </c>
      <c r="D51" s="41">
        <v>100</v>
      </c>
      <c r="E51" s="14"/>
      <c r="F51" s="14" t="s">
        <v>44</v>
      </c>
      <c r="G51" s="15">
        <f>IF($B51="","",IFERROR(VLOOKUP(G$4&amp;$B$1&amp;$E$1,REDUCA!$1:$1048576,$C51,0)*$D51,"-"))</f>
        <v>5.6433008368523048</v>
      </c>
      <c r="H51" s="15">
        <f>IF($B51="","",IFERROR(VLOOKUP(H$4&amp;$B$1&amp;$E$1,REDUCA!$1:$1048576,$C51,0)*$D51,"-"))</f>
        <v>5.1510876620512738</v>
      </c>
      <c r="I51" s="15">
        <f>IF($B51="","",IFERROR(VLOOKUP(I$4&amp;$B$1&amp;$E$1,REDUCA!$1:$1048576,$C51,0)*$D51,"-"))</f>
        <v>4.6716457708425096</v>
      </c>
      <c r="J51" s="15">
        <f>IF($B51="","",IFERROR(VLOOKUP(J$4&amp;$B$1&amp;$E$1,REDUCA!$1:$1048576,$C51,0)*$D51,"-"))</f>
        <v>4.869233349868531</v>
      </c>
      <c r="K51" s="15">
        <f>IF($B51="","",IFERROR(VLOOKUP(K$4&amp;$B$1&amp;$E$1,REDUCA!$1:$1048576,$C51,0)*$D51,"-"))</f>
        <v>4.8836380074565966</v>
      </c>
      <c r="L51" s="15">
        <f>IF($B51="","",IFERROR(VLOOKUP(L$4&amp;$B$1&amp;$E$1,REDUCA!$1:$1048576,$C51,0)*$D51,"-"))</f>
        <v>4.2548862237102245</v>
      </c>
      <c r="M51" s="15">
        <f>IF($B51="","",IFERROR(VLOOKUP(M$4&amp;$B$1&amp;$E$1,REDUCA!$1:$1048576,$C51,0)*$D51,"-"))</f>
        <v>4.3955405769078828</v>
      </c>
      <c r="N51" s="15">
        <f>IF($B51="","",IFERROR(VLOOKUP(N$4&amp;$B$1&amp;$E$1,REDUCA!$1:$1048576,$C51,0)*$D51,"-"))</f>
        <v>4.4461275447421391</v>
      </c>
      <c r="O51" s="15">
        <f>IF($B51="","",IFERROR(VLOOKUP(O$4&amp;$B$1&amp;$E$1,REDUCA!$1:$1048576,$C51,0)*$D51,"-"))</f>
        <v>3.9725335833855464</v>
      </c>
      <c r="P51" s="15">
        <f>IF($B51="","",IFERROR(VLOOKUP(P$4&amp;$B$1&amp;$E$1,REDUCA!$1:$1048576,$C51,0)*$D51,"-"))</f>
        <v>3.6763682977800074</v>
      </c>
      <c r="Q51" s="52" t="s">
        <v>163</v>
      </c>
      <c r="R51" s="14"/>
      <c r="S51" s="14" t="s">
        <v>44</v>
      </c>
      <c r="T51" s="15">
        <f>IF($B51="","",IFERROR(VLOOKUP(T$4&amp;$B$1&amp;$R$1,REDUCA!$1:$1048576,$C51,0)*$D51,"-"))</f>
        <v>4.8718646436447983</v>
      </c>
      <c r="U51" s="15">
        <f>IF($B51="","",IFERROR(VLOOKUP(U$4&amp;$B$1&amp;$R$1,REDUCA!$1:$1048576,$C51,0)*$D51,"-"))</f>
        <v>4.2096176880321847</v>
      </c>
      <c r="V51" s="15">
        <f>IF($B51="","",IFERROR(VLOOKUP(V$4&amp;$B$1&amp;$R$1,REDUCA!$1:$1048576,$C51,0)*$D51,"-"))</f>
        <v>3.6009179646614617</v>
      </c>
      <c r="W51" s="15">
        <f>IF($B51="","",IFERROR(VLOOKUP(W$4&amp;$B$1&amp;$R$1,REDUCA!$1:$1048576,$C51,0)*$D51,"-"))</f>
        <v>4.1581894941241604</v>
      </c>
      <c r="X51" s="15">
        <f>IF($B51="","",IFERROR(VLOOKUP(X$4&amp;$B$1&amp;$R$1,REDUCA!$1:$1048576,$C51,0)*$D51,"-"))</f>
        <v>3.8611744910053281</v>
      </c>
      <c r="Y51" s="15">
        <f>IF($B51="","",IFERROR(VLOOKUP(Y$4&amp;$B$1&amp;$R$1,REDUCA!$1:$1048576,$C51,0)*$D51,"-"))</f>
        <v>3.3775834746690521</v>
      </c>
      <c r="Z51" s="15">
        <f>IF($B51="","",IFERROR(VLOOKUP(Z$4&amp;$B$1&amp;$R$1,REDUCA!$1:$1048576,$C51,0)*$D51,"-"))</f>
        <v>3.6525033435495837</v>
      </c>
      <c r="AA51" s="15">
        <f>IF($B51="","",IFERROR(VLOOKUP(AA$4&amp;$B$1&amp;$R$1,REDUCA!$1:$1048576,$C51,0)*$D51,"-"))</f>
        <v>3.5589356931065392</v>
      </c>
      <c r="AB51" s="15">
        <f>IF($B51="","",IFERROR(VLOOKUP(AB$4&amp;$B$1&amp;$R$1,REDUCA!$1:$1048576,$C51,0)*$D51,"-"))</f>
        <v>3.2272970789610431</v>
      </c>
      <c r="AC51" s="15">
        <f>IF($B51="","",IFERROR(VLOOKUP(AC$4&amp;$B$1&amp;$R$1,REDUCA!$1:$1048576,$C51,0)*$D51,"-"))</f>
        <v>2.919522677007345</v>
      </c>
      <c r="AE51" s="14"/>
      <c r="AF51" s="14" t="s">
        <v>44</v>
      </c>
      <c r="AG51" s="15">
        <f>IF($B51="","",IFERROR(VLOOKUP(AG$4&amp;$B$1&amp;$AE$1,REDUCA!$1:$1048576,$C51,0)*$D51,"-"))</f>
        <v>3.2765881017216794</v>
      </c>
      <c r="AH51" s="15">
        <f>IF($B51="","",IFERROR(VLOOKUP(AH$4&amp;$B$1&amp;$AE$1,REDUCA!$1:$1048576,$C51,0)*$D51,"-"))</f>
        <v>3.0832534530895965</v>
      </c>
      <c r="AI51" s="15">
        <f>IF($B51="","",IFERROR(VLOOKUP(AI$4&amp;$B$1&amp;$AE$1,REDUCA!$1:$1048576,$C51,0)*$D51,"-"))</f>
        <v>2.5824100361416997</v>
      </c>
      <c r="AJ51" s="15">
        <f>IF($B51="","",IFERROR(VLOOKUP(AJ$4&amp;$B$1&amp;$AE$1,REDUCA!$1:$1048576,$C51,0)*$D51,"-"))</f>
        <v>3.0250597273669868</v>
      </c>
      <c r="AK51" s="15">
        <f>IF($B51="","",IFERROR(VLOOKUP(AK$4&amp;$B$1&amp;$AE$1,REDUCA!$1:$1048576,$C51,0)*$D51,"-"))</f>
        <v>2.7481426048282875</v>
      </c>
      <c r="AL51" s="15">
        <f>IF($B51="","",IFERROR(VLOOKUP(AL$4&amp;$B$1&amp;$AE$1,REDUCA!$1:$1048576,$C51,0)*$D51,"-"))</f>
        <v>3.0631254937386259</v>
      </c>
      <c r="AM51" s="15">
        <f>IF($B51="","",IFERROR(VLOOKUP(AM$4&amp;$B$1&amp;$AE$1,REDUCA!$1:$1048576,$C51,0)*$D51,"-"))</f>
        <v>2.9675973951129553</v>
      </c>
      <c r="AN51" s="15">
        <f>IF($B51="","",IFERROR(VLOOKUP(AN$4&amp;$B$1&amp;$AE$1,REDUCA!$1:$1048576,$C51,0)*$D51,"-"))</f>
        <v>2.8442529790600322</v>
      </c>
      <c r="AO51" s="15">
        <f>IF($B51="","",IFERROR(VLOOKUP(AO$4&amp;$B$1&amp;$AE$1,REDUCA!$1:$1048576,$C51,0)*$D51,"-"))</f>
        <v>2.9341411334264849</v>
      </c>
      <c r="AP51" s="15">
        <f>IF($B51="","",IFERROR(VLOOKUP(AP$4&amp;$B$1&amp;$AE$1,REDUCA!$1:$1048576,$C51,0)*$D51,"-"))</f>
        <v>2.4456785891766506</v>
      </c>
      <c r="AR51" s="14"/>
      <c r="AS51" s="14" t="s">
        <v>44</v>
      </c>
      <c r="AT51" s="15">
        <f>IF($B51="","",IFERROR(VLOOKUP(AT$4&amp;$B$1&amp;$AR$1,REDUCA!$1:$1048576,$C51,0)*$D51,"-"))</f>
        <v>7.9448989110579822</v>
      </c>
      <c r="AU51" s="15">
        <f>IF($B51="","",IFERROR(VLOOKUP(AU$4&amp;$B$1&amp;$AR$1,REDUCA!$1:$1048576,$C51,0)*$D51,"-"))</f>
        <v>7.9120487787039853</v>
      </c>
      <c r="AV51" s="15">
        <f>IF($B51="","",IFERROR(VLOOKUP(AV$4&amp;$B$1&amp;$AR$1,REDUCA!$1:$1048576,$C51,0)*$D51,"-"))</f>
        <v>7.8360821678333457</v>
      </c>
      <c r="AW51" s="15">
        <f>IF($B51="","",IFERROR(VLOOKUP(AW$4&amp;$B$1&amp;$AR$1,REDUCA!$1:$1048576,$C51,0)*$D51,"-"))</f>
        <v>6.9158083750077672</v>
      </c>
      <c r="AX51" s="15">
        <f>IF($B51="","",IFERROR(VLOOKUP(AX$4&amp;$B$1&amp;$AR$1,REDUCA!$1:$1048576,$C51,0)*$D51,"-"))</f>
        <v>7.8291684451702492</v>
      </c>
      <c r="AY51" s="15">
        <f>IF($B51="","",IFERROR(VLOOKUP(AY$4&amp;$B$1&amp;$AR$1,REDUCA!$1:$1048576,$C51,0)*$D51,"-"))</f>
        <v>6.7521079656213168</v>
      </c>
      <c r="AZ51" s="15">
        <f>IF($B51="","",IFERROR(VLOOKUP(AZ$4&amp;$B$1&amp;$AR$1,REDUCA!$1:$1048576,$C51,0)*$D51,"-"))</f>
        <v>6.491925286871866</v>
      </c>
      <c r="BA51" s="15">
        <f>IF($B51="","",IFERROR(VLOOKUP(BA$4&amp;$B$1&amp;$AR$1,REDUCA!$1:$1048576,$C51,0)*$D51,"-"))</f>
        <v>6.9207035721925898</v>
      </c>
      <c r="BB51" s="15">
        <f>IF($B51="","",IFERROR(VLOOKUP(BB$4&amp;$B$1&amp;$AR$1,REDUCA!$1:$1048576,$C51,0)*$D51,"-"))</f>
        <v>6.0337579082089459</v>
      </c>
      <c r="BC51" s="15">
        <f>IF($B51="","",IFERROR(VLOOKUP(BC$4&amp;$B$1&amp;$AR$1,REDUCA!$1:$1048576,$C51,0)*$D51,"-"))</f>
        <v>5.9029205838498617</v>
      </c>
      <c r="BE51" s="14"/>
      <c r="BF51" s="14" t="s">
        <v>44</v>
      </c>
      <c r="BG51" s="15">
        <f>IF($B51="","",IFERROR(VLOOKUP(BG$4&amp;$B$1&amp;$AR$1,REDUCA!$1:$1048576,$C51,0)*$D51,"-"))</f>
        <v>7.9448989110579822</v>
      </c>
      <c r="BH51" s="15">
        <f>IF($B51="","",IFERROR(VLOOKUP(BH$4&amp;$B$1&amp;$AR$1,REDUCA!$1:$1048576,$C51,0)*$D51,"-"))</f>
        <v>7.9120487787039853</v>
      </c>
      <c r="BI51" s="15">
        <f>IF($B51="","",IFERROR(VLOOKUP(BI$4&amp;$B$1&amp;$AR$1,REDUCA!$1:$1048576,$C51,0)*$D51,"-"))</f>
        <v>7.8360821678333457</v>
      </c>
      <c r="BJ51" s="15">
        <f>IF($B51="","",IFERROR(VLOOKUP(BJ$4&amp;$B$1&amp;$AR$1,REDUCA!$1:$1048576,$C51,0)*$D51,"-"))</f>
        <v>6.9158083750077672</v>
      </c>
      <c r="BK51" s="15">
        <f>IF($B51="","",IFERROR(VLOOKUP(BK$4&amp;$B$1&amp;$AR$1,REDUCA!$1:$1048576,$C51,0)*$D51,"-"))</f>
        <v>7.8291684451702492</v>
      </c>
      <c r="BL51" s="15">
        <f>IF($B51="","",IFERROR(VLOOKUP(BL$4&amp;$B$1&amp;$AR$1,REDUCA!$1:$1048576,$C51,0)*$D51,"-"))</f>
        <v>6.7521079656213168</v>
      </c>
      <c r="BM51" s="15">
        <f>IF($B51="","",IFERROR(VLOOKUP(BM$4&amp;$B$1&amp;$AR$1,REDUCA!$1:$1048576,$C51,0)*$D51,"-"))</f>
        <v>6.491925286871866</v>
      </c>
      <c r="BN51" s="15">
        <f>IF($B51="","",IFERROR(VLOOKUP(BN$4&amp;$B$1&amp;$AR$1,REDUCA!$1:$1048576,$C51,0)*$D51,"-"))</f>
        <v>6.9207035721925898</v>
      </c>
      <c r="BO51" s="15">
        <f>IF($B51="","",IFERROR(VLOOKUP(BO$4&amp;$B$1&amp;$AR$1,REDUCA!$1:$1048576,$C51,0)*$D51,"-"))</f>
        <v>6.0337579082089459</v>
      </c>
      <c r="BP51" s="15">
        <f>IF($B51="","",IFERROR(VLOOKUP(BP$4&amp;$B$1&amp;$AR$1,REDUCA!$1:$1048576,$C51,0)*$D51,"-"))</f>
        <v>5.9029205838498617</v>
      </c>
    </row>
    <row r="52" spans="1:68" ht="25.5" customHeight="1">
      <c r="A52" s="4">
        <v>47</v>
      </c>
      <c r="B52" s="37" t="s">
        <v>6</v>
      </c>
      <c r="C52" s="41">
        <f>HLOOKUP($B52,REDUCA!$1:$2,2,0)</f>
        <v>10</v>
      </c>
      <c r="D52" s="41">
        <v>1</v>
      </c>
      <c r="E52" s="14"/>
      <c r="F52" s="14" t="s">
        <v>156</v>
      </c>
      <c r="G52" s="15">
        <f>IF($B52="","",IFERROR(VLOOKUP(G$4&amp;$B$1&amp;$E$1,REDUCA!$1:$1048576,$C52,0)*$D52,"-"))</f>
        <v>7.2248267769497883</v>
      </c>
      <c r="H52" s="15">
        <f>IF($B52="","",IFERROR(VLOOKUP(H$4&amp;$B$1&amp;$E$1,REDUCA!$1:$1048576,$C52,0)*$D52,"-"))</f>
        <v>7.3349489873742719</v>
      </c>
      <c r="I52" s="15">
        <f>IF($B52="","",IFERROR(VLOOKUP(I$4&amp;$B$1&amp;$E$1,REDUCA!$1:$1048576,$C52,0)*$D52,"-"))</f>
        <v>7.4482300315804899</v>
      </c>
      <c r="J52" s="15">
        <f>IF($B52="","",IFERROR(VLOOKUP(J$4&amp;$B$1&amp;$E$1,REDUCA!$1:$1048576,$C52,0)*$D52,"-"))</f>
        <v>7.6071450705686248</v>
      </c>
      <c r="K52" s="15">
        <f>IF($B52="","",IFERROR(VLOOKUP(K$4&amp;$B$1&amp;$E$1,REDUCA!$1:$1048576,$C52,0)*$D52,"-"))</f>
        <v>7.702482084796209</v>
      </c>
      <c r="L52" s="15">
        <f>IF($B52="","",IFERROR(VLOOKUP(L$4&amp;$B$1&amp;$E$1,REDUCA!$1:$1048576,$C52,0)*$D52,"-"))</f>
        <v>7.9767638472518687</v>
      </c>
      <c r="M52" s="15">
        <f>IF($B52="","",IFERROR(VLOOKUP(M$4&amp;$B$1&amp;$E$1,REDUCA!$1:$1048576,$C52,0)*$D52,"-"))</f>
        <v>8.1004113078083648</v>
      </c>
      <c r="N52" s="15">
        <f>IF($B52="","",IFERROR(VLOOKUP(N$4&amp;$B$1&amp;$E$1,REDUCA!$1:$1048576,$C52,0)*$D52,"-"))</f>
        <v>8.2379759099069432</v>
      </c>
      <c r="O52" s="15">
        <f>IF($B52="","",IFERROR(VLOOKUP(O$4&amp;$B$1&amp;$E$1,REDUCA!$1:$1048576,$C52,0)*$D52,"-"))</f>
        <v>8.2960280359234293</v>
      </c>
      <c r="P52" s="15">
        <f>IF($B52="","",IFERROR(VLOOKUP(P$4&amp;$B$1&amp;$E$1,REDUCA!$1:$1048576,$C52,0)*$D52,"-"))</f>
        <v>8.4833510852748262</v>
      </c>
      <c r="Q52" s="57" t="s">
        <v>167</v>
      </c>
      <c r="R52" s="14"/>
      <c r="S52" s="14" t="s">
        <v>156</v>
      </c>
      <c r="T52" s="15">
        <f>IF($B52="","",IFERROR(VLOOKUP(T$4&amp;$B$1&amp;$R$1,REDUCA!$1:$1048576,$C52,0)*$D52,"-"))</f>
        <v>7.5373601151225786</v>
      </c>
      <c r="U52" s="15">
        <f>IF($B52="","",IFERROR(VLOOKUP(U$4&amp;$B$1&amp;$R$1,REDUCA!$1:$1048576,$C52,0)*$D52,"-"))</f>
        <v>7.717906507448216</v>
      </c>
      <c r="V52" s="15">
        <f>IF($B52="","",IFERROR(VLOOKUP(V$4&amp;$B$1&amp;$R$1,REDUCA!$1:$1048576,$C52,0)*$D52,"-"))</f>
        <v>7.8347563105979878</v>
      </c>
      <c r="W52" s="15">
        <f>IF($B52="","",IFERROR(VLOOKUP(W$4&amp;$B$1&amp;$R$1,REDUCA!$1:$1048576,$C52,0)*$D52,"-"))</f>
        <v>7.965813932877027</v>
      </c>
      <c r="X52" s="15">
        <f>IF($B52="","",IFERROR(VLOOKUP(X$4&amp;$B$1&amp;$R$1,REDUCA!$1:$1048576,$C52,0)*$D52,"-"))</f>
        <v>8.1160873767127075</v>
      </c>
      <c r="Y52" s="15">
        <f>IF($B52="","",IFERROR(VLOOKUP(Y$4&amp;$B$1&amp;$R$1,REDUCA!$1:$1048576,$C52,0)*$D52,"-"))</f>
        <v>8.3994511057150394</v>
      </c>
      <c r="Z52" s="15">
        <f>IF($B52="","",IFERROR(VLOOKUP(Z$4&amp;$B$1&amp;$R$1,REDUCA!$1:$1048576,$C52,0)*$D52,"-"))</f>
        <v>8.5394264885667539</v>
      </c>
      <c r="AA52" s="15">
        <f>IF($B52="","",IFERROR(VLOOKUP(AA$4&amp;$B$1&amp;$R$1,REDUCA!$1:$1048576,$C52,0)*$D52,"-"))</f>
        <v>8.5881150111830049</v>
      </c>
      <c r="AB52" s="15">
        <f>IF($B52="","",IFERROR(VLOOKUP(AB$4&amp;$B$1&amp;$R$1,REDUCA!$1:$1048576,$C52,0)*$D52,"-"))</f>
        <v>8.6369129973864904</v>
      </c>
      <c r="AC52" s="15">
        <f>IF($B52="","",IFERROR(VLOOKUP(AC$4&amp;$B$1&amp;$R$1,REDUCA!$1:$1048576,$C52,0)*$D52,"-"))</f>
        <v>8.767005625913713</v>
      </c>
      <c r="AE52" s="14"/>
      <c r="AF52" s="14" t="s">
        <v>156</v>
      </c>
      <c r="AG52" s="15">
        <f>IF($B52="","",IFERROR(VLOOKUP(AG$4&amp;$B$1&amp;$AE$1,REDUCA!$1:$1048576,$C52,0)*$D52,"-"))</f>
        <v>8.4072273886399085</v>
      </c>
      <c r="AH52" s="15">
        <f>IF($B52="","",IFERROR(VLOOKUP(AH$4&amp;$B$1&amp;$AE$1,REDUCA!$1:$1048576,$C52,0)*$D52,"-"))</f>
        <v>8.5358259768126921</v>
      </c>
      <c r="AI52" s="15">
        <f>IF($B52="","",IFERROR(VLOOKUP(AI$4&amp;$B$1&amp;$AE$1,REDUCA!$1:$1048576,$C52,0)*$D52,"-"))</f>
        <v>8.5642257238716262</v>
      </c>
      <c r="AJ52" s="15">
        <f>IF($B52="","",IFERROR(VLOOKUP(AJ$4&amp;$B$1&amp;$AE$1,REDUCA!$1:$1048576,$C52,0)*$D52,"-"))</f>
        <v>8.8357777657733028</v>
      </c>
      <c r="AK52" s="15">
        <f>IF($B52="","",IFERROR(VLOOKUP(AK$4&amp;$B$1&amp;$AE$1,REDUCA!$1:$1048576,$C52,0)*$D52,"-"))</f>
        <v>8.9631662736186932</v>
      </c>
      <c r="AL52" s="15">
        <f>IF($B52="","",IFERROR(VLOOKUP(AL$4&amp;$B$1&amp;$AE$1,REDUCA!$1:$1048576,$C52,0)*$D52,"-"))</f>
        <v>9.2108913142617528</v>
      </c>
      <c r="AM52" s="15">
        <f>IF($B52="","",IFERROR(VLOOKUP(AM$4&amp;$B$1&amp;$AE$1,REDUCA!$1:$1048576,$C52,0)*$D52,"-"))</f>
        <v>9.3864207544879221</v>
      </c>
      <c r="AN52" s="15">
        <f>IF($B52="","",IFERROR(VLOOKUP(AN$4&amp;$B$1&amp;$AE$1,REDUCA!$1:$1048576,$C52,0)*$D52,"-"))</f>
        <v>9.3372424067621509</v>
      </c>
      <c r="AO52" s="15">
        <f>IF($B52="","",IFERROR(VLOOKUP(AO$4&amp;$B$1&amp;$AE$1,REDUCA!$1:$1048576,$C52,0)*$D52,"-"))</f>
        <v>9.3869132176815384</v>
      </c>
      <c r="AP52" s="15">
        <f>IF($B52="","",IFERROR(VLOOKUP(AP$4&amp;$B$1&amp;$AE$1,REDUCA!$1:$1048576,$C52,0)*$D52,"-"))</f>
        <v>9.637409445743625</v>
      </c>
      <c r="AR52" s="14"/>
      <c r="AS52" s="14" t="s">
        <v>156</v>
      </c>
      <c r="AT52" s="15">
        <f>IF($B52="","",IFERROR(VLOOKUP(AT$4&amp;$B$1&amp;$AR$1,REDUCA!$1:$1048576,$C52,0)*$D52,"-"))</f>
        <v>6.2785280522498619</v>
      </c>
      <c r="AU52" s="15">
        <f>IF($B52="","",IFERROR(VLOOKUP(AU$4&amp;$B$1&amp;$AR$1,REDUCA!$1:$1048576,$C52,0)*$D52,"-"))</f>
        <v>6.1992547000697611</v>
      </c>
      <c r="AV52" s="15">
        <f>IF($B52="","",IFERROR(VLOOKUP(AV$4&amp;$B$1&amp;$AR$1,REDUCA!$1:$1048576,$C52,0)*$D52,"-"))</f>
        <v>6.284329115210296</v>
      </c>
      <c r="AW52" s="15">
        <f>IF($B52="","",IFERROR(VLOOKUP(AW$4&amp;$B$1&amp;$AR$1,REDUCA!$1:$1048576,$C52,0)*$D52,"-"))</f>
        <v>6.5502648333649702</v>
      </c>
      <c r="AX52" s="15">
        <f>IF($B52="","",IFERROR(VLOOKUP(AX$4&amp;$B$1&amp;$AR$1,REDUCA!$1:$1048576,$C52,0)*$D52,"-"))</f>
        <v>6.4834882620794119</v>
      </c>
      <c r="AY52" s="15">
        <f>IF($B52="","",IFERROR(VLOOKUP(AY$4&amp;$B$1&amp;$AR$1,REDUCA!$1:$1048576,$C52,0)*$D52,"-"))</f>
        <v>6.7466876868731624</v>
      </c>
      <c r="AZ52" s="15">
        <f>IF($B52="","",IFERROR(VLOOKUP(AZ$4&amp;$B$1&amp;$AR$1,REDUCA!$1:$1048576,$C52,0)*$D52,"-"))</f>
        <v>6.8287669657548742</v>
      </c>
      <c r="BA52" s="15">
        <f>IF($B52="","",IFERROR(VLOOKUP(BA$4&amp;$B$1&amp;$AR$1,REDUCA!$1:$1048576,$C52,0)*$D52,"-"))</f>
        <v>7.2183002234136939</v>
      </c>
      <c r="BB52" s="15">
        <f>IF($B52="","",IFERROR(VLOOKUP(BB$4&amp;$B$1&amp;$AR$1,REDUCA!$1:$1048576,$C52,0)*$D52,"-"))</f>
        <v>7.3525072640597537</v>
      </c>
      <c r="BC52" s="15">
        <f>IF($B52="","",IFERROR(VLOOKUP(BC$4&amp;$B$1&amp;$AR$1,REDUCA!$1:$1048576,$C52,0)*$D52,"-"))</f>
        <v>7.625280967111089</v>
      </c>
      <c r="BE52" s="14"/>
      <c r="BF52" s="14" t="s">
        <v>156</v>
      </c>
      <c r="BG52" s="15">
        <f>IF($B52="","",IFERROR(VLOOKUP(BG$4&amp;$B$1&amp;$AR$1,REDUCA!$1:$1048576,$C52,0)*$D52,"-"))</f>
        <v>6.2785280522498619</v>
      </c>
      <c r="BH52" s="15">
        <f>IF($B52="","",IFERROR(VLOOKUP(BH$4&amp;$B$1&amp;$AR$1,REDUCA!$1:$1048576,$C52,0)*$D52,"-"))</f>
        <v>6.1992547000697611</v>
      </c>
      <c r="BI52" s="15">
        <f>IF($B52="","",IFERROR(VLOOKUP(BI$4&amp;$B$1&amp;$AR$1,REDUCA!$1:$1048576,$C52,0)*$D52,"-"))</f>
        <v>6.284329115210296</v>
      </c>
      <c r="BJ52" s="15">
        <f>IF($B52="","",IFERROR(VLOOKUP(BJ$4&amp;$B$1&amp;$AR$1,REDUCA!$1:$1048576,$C52,0)*$D52,"-"))</f>
        <v>6.5502648333649702</v>
      </c>
      <c r="BK52" s="15">
        <f>IF($B52="","",IFERROR(VLOOKUP(BK$4&amp;$B$1&amp;$AR$1,REDUCA!$1:$1048576,$C52,0)*$D52,"-"))</f>
        <v>6.4834882620794119</v>
      </c>
      <c r="BL52" s="15">
        <f>IF($B52="","",IFERROR(VLOOKUP(BL$4&amp;$B$1&amp;$AR$1,REDUCA!$1:$1048576,$C52,0)*$D52,"-"))</f>
        <v>6.7466876868731624</v>
      </c>
      <c r="BM52" s="15">
        <f>IF($B52="","",IFERROR(VLOOKUP(BM$4&amp;$B$1&amp;$AR$1,REDUCA!$1:$1048576,$C52,0)*$D52,"-"))</f>
        <v>6.8287669657548742</v>
      </c>
      <c r="BN52" s="15">
        <f>IF($B52="","",IFERROR(VLOOKUP(BN$4&amp;$B$1&amp;$AR$1,REDUCA!$1:$1048576,$C52,0)*$D52,"-"))</f>
        <v>7.2183002234136939</v>
      </c>
      <c r="BO52" s="15">
        <f>IF($B52="","",IFERROR(VLOOKUP(BO$4&amp;$B$1&amp;$AR$1,REDUCA!$1:$1048576,$C52,0)*$D52,"-"))</f>
        <v>7.3525072640597537</v>
      </c>
      <c r="BP52" s="15">
        <f>IF($B52="","",IFERROR(VLOOKUP(BP$4&amp;$B$1&amp;$AR$1,REDUCA!$1:$1048576,$C52,0)*$D52,"-"))</f>
        <v>7.625280967111089</v>
      </c>
    </row>
    <row r="53" spans="1:68" ht="25.5" customHeight="1">
      <c r="A53" s="4">
        <v>48</v>
      </c>
      <c r="B53" s="37" t="s">
        <v>84</v>
      </c>
      <c r="C53" s="41">
        <f>HLOOKUP($B53,REDUCA!$1:$2,2,0)</f>
        <v>37</v>
      </c>
      <c r="D53" s="41">
        <v>100</v>
      </c>
      <c r="E53" s="20"/>
      <c r="F53" s="20" t="s">
        <v>91</v>
      </c>
      <c r="G53" s="21">
        <f>IF($B53="","",IFERROR(VLOOKUP(G$4&amp;$B$1&amp;$E$1,REDUCA!$1:$1048576,$C53,0)*$D53,"-"))</f>
        <v>4.3812365579162451</v>
      </c>
      <c r="H53" s="21">
        <f>IF($B53="","",IFERROR(VLOOKUP(H$4&amp;$B$1&amp;$E$1,REDUCA!$1:$1048576,$C53,0)*$D53,"-"))</f>
        <v>4.7770746017694385</v>
      </c>
      <c r="I53" s="21">
        <f>IF($B53="","",IFERROR(VLOOKUP(I$4&amp;$B$1&amp;$E$1,REDUCA!$1:$1048576,$C53,0)*$D53,"-"))</f>
        <v>5.0968519565820243</v>
      </c>
      <c r="J53" s="21">
        <f>IF($B53="","",IFERROR(VLOOKUP(J$4&amp;$B$1&amp;$E$1,REDUCA!$1:$1048576,$C53,0)*$D53,"-"))</f>
        <v>5.1966487381228958</v>
      </c>
      <c r="K53" s="21">
        <f>IF($B53="","",IFERROR(VLOOKUP(K$4&amp;$B$1&amp;$E$1,REDUCA!$1:$1048576,$C53,0)*$D53,"-"))</f>
        <v>5.4480901928331606</v>
      </c>
      <c r="L53" s="21">
        <f>IF($B53="","",IFERROR(VLOOKUP(L$4&amp;$B$1&amp;$E$1,REDUCA!$1:$1048576,$C53,0)*$D53,"-"))</f>
        <v>5.4979920994029294</v>
      </c>
      <c r="M53" s="21">
        <f>IF($B53="","",IFERROR(VLOOKUP(M$4&amp;$B$1&amp;$E$1,REDUCA!$1:$1048576,$C53,0)*$D53,"-"))</f>
        <v>5.473346127530931</v>
      </c>
      <c r="N53" s="21">
        <f>IF($B53="","",IFERROR(VLOOKUP(N$4&amp;$B$1&amp;$E$1,REDUCA!$1:$1048576,$C53,0)*$D53,"-"))</f>
        <v>5.332361254005753</v>
      </c>
      <c r="O53" s="21">
        <f>IF($B53="","",IFERROR(VLOOKUP(O$4&amp;$B$1&amp;$E$1,REDUCA!$1:$1048576,$C53,0)*$D53,"-"))</f>
        <v>4.4611125075032714</v>
      </c>
      <c r="P53" s="21">
        <f>IF($B53="","",IFERROR(VLOOKUP(P$4&amp;$B$1&amp;$E$1,REDUCA!$1:$1048576,$C53,0)*$D53,"-"))</f>
        <v>3.8276394386834189</v>
      </c>
      <c r="Q53" s="52" t="s">
        <v>163</v>
      </c>
      <c r="R53" s="20"/>
      <c r="S53" s="20" t="s">
        <v>91</v>
      </c>
      <c r="T53" s="21">
        <f>IF($B53="","",IFERROR(VLOOKUP(T$4&amp;$B$1&amp;$R$1,REDUCA!$1:$1048576,$C53,0)*$D53,"-"))</f>
        <v>4.3134825780601513</v>
      </c>
      <c r="U53" s="21">
        <f>IF($B53="","",IFERROR(VLOOKUP(U$4&amp;$B$1&amp;$R$1,REDUCA!$1:$1048576,$C53,0)*$D53,"-"))</f>
        <v>4.779918533774663</v>
      </c>
      <c r="V53" s="21">
        <f>IF($B53="","",IFERROR(VLOOKUP(V$4&amp;$B$1&amp;$R$1,REDUCA!$1:$1048576,$C53,0)*$D53,"-"))</f>
        <v>5.0207913708720682</v>
      </c>
      <c r="W53" s="21">
        <f>IF($B53="","",IFERROR(VLOOKUP(W$4&amp;$B$1&amp;$R$1,REDUCA!$1:$1048576,$C53,0)*$D53,"-"))</f>
        <v>5.1994255701965182</v>
      </c>
      <c r="X53" s="21">
        <f>IF($B53="","",IFERROR(VLOOKUP(X$4&amp;$B$1&amp;$R$1,REDUCA!$1:$1048576,$C53,0)*$D53,"-"))</f>
        <v>5.539437264948778</v>
      </c>
      <c r="Y53" s="21">
        <f>IF($B53="","",IFERROR(VLOOKUP(Y$4&amp;$B$1&amp;$R$1,REDUCA!$1:$1048576,$C53,0)*$D53,"-"))</f>
        <v>5.3200544029073189</v>
      </c>
      <c r="Z53" s="21">
        <f>IF($B53="","",IFERROR(VLOOKUP(Z$4&amp;$B$1&amp;$R$1,REDUCA!$1:$1048576,$C53,0)*$D53,"-"))</f>
        <v>5.5478440296101068</v>
      </c>
      <c r="AA53" s="21">
        <f>IF($B53="","",IFERROR(VLOOKUP(AA$4&amp;$B$1&amp;$R$1,REDUCA!$1:$1048576,$C53,0)*$D53,"-"))</f>
        <v>5.4435361498607842</v>
      </c>
      <c r="AB53" s="21">
        <f>IF($B53="","",IFERROR(VLOOKUP(AB$4&amp;$B$1&amp;$R$1,REDUCA!$1:$1048576,$C53,0)*$D53,"-"))</f>
        <v>4.4198190196579752</v>
      </c>
      <c r="AC53" s="21">
        <f>IF($B53="","",IFERROR(VLOOKUP(AC$4&amp;$B$1&amp;$R$1,REDUCA!$1:$1048576,$C53,0)*$D53,"-"))</f>
        <v>3.6925347563251822</v>
      </c>
      <c r="AE53" s="20"/>
      <c r="AF53" s="20" t="s">
        <v>91</v>
      </c>
      <c r="AG53" s="21">
        <f>IF($B53="","",IFERROR(VLOOKUP(AG$4&amp;$B$1&amp;$AE$1,REDUCA!$1:$1048576,$C53,0)*$D53,"-"))</f>
        <v>4.425200645563109</v>
      </c>
      <c r="AH53" s="21">
        <f>IF($B53="","",IFERROR(VLOOKUP(AH$4&amp;$B$1&amp;$AE$1,REDUCA!$1:$1048576,$C53,0)*$D53,"-"))</f>
        <v>5.3106567224238646</v>
      </c>
      <c r="AI53" s="21">
        <f>IF($B53="","",IFERROR(VLOOKUP(AI$4&amp;$B$1&amp;$AE$1,REDUCA!$1:$1048576,$C53,0)*$D53,"-"))</f>
        <v>4.8018702268617615</v>
      </c>
      <c r="AJ53" s="21">
        <f>IF($B53="","",IFERROR(VLOOKUP(AJ$4&amp;$B$1&amp;$AE$1,REDUCA!$1:$1048576,$C53,0)*$D53,"-"))</f>
        <v>5.430610880679251</v>
      </c>
      <c r="AK53" s="21">
        <f>IF($B53="","",IFERROR(VLOOKUP(AK$4&amp;$B$1&amp;$AE$1,REDUCA!$1:$1048576,$C53,0)*$D53,"-"))</f>
        <v>5.8225017230035432</v>
      </c>
      <c r="AL53" s="21">
        <f>IF($B53="","",IFERROR(VLOOKUP(AL$4&amp;$B$1&amp;$AE$1,REDUCA!$1:$1048576,$C53,0)*$D53,"-"))</f>
        <v>5.8407445066322987</v>
      </c>
      <c r="AM53" s="21">
        <f>IF($B53="","",IFERROR(VLOOKUP(AM$4&amp;$B$1&amp;$AE$1,REDUCA!$1:$1048576,$C53,0)*$D53,"-"))</f>
        <v>5.8908633964096619</v>
      </c>
      <c r="AN53" s="21">
        <f>IF($B53="","",IFERROR(VLOOKUP(AN$4&amp;$B$1&amp;$AE$1,REDUCA!$1:$1048576,$C53,0)*$D53,"-"))</f>
        <v>5.8013408491227265</v>
      </c>
      <c r="AO53" s="21">
        <f>IF($B53="","",IFERROR(VLOOKUP(AO$4&amp;$B$1&amp;$AE$1,REDUCA!$1:$1048576,$C53,0)*$D53,"-"))</f>
        <v>4.6767972680221899</v>
      </c>
      <c r="AP53" s="21">
        <f>IF($B53="","",IFERROR(VLOOKUP(AP$4&amp;$B$1&amp;$AE$1,REDUCA!$1:$1048576,$C53,0)*$D53,"-"))</f>
        <v>3.8511436124856648</v>
      </c>
      <c r="AR53" s="20"/>
      <c r="AS53" s="20" t="s">
        <v>91</v>
      </c>
      <c r="AT53" s="21">
        <f>IF($B53="","",IFERROR(VLOOKUP(AT$4&amp;$B$1&amp;$AR$1,REDUCA!$1:$1048576,$C53,0)*$D53,"-"))</f>
        <v>4.5865175614335811</v>
      </c>
      <c r="AU53" s="21">
        <f>IF($B53="","",IFERROR(VLOOKUP(AU$4&amp;$B$1&amp;$AR$1,REDUCA!$1:$1048576,$C53,0)*$D53,"-"))</f>
        <v>4.7686391211818835</v>
      </c>
      <c r="AV53" s="21">
        <f>IF($B53="","",IFERROR(VLOOKUP(AV$4&amp;$B$1&amp;$AR$1,REDUCA!$1:$1048576,$C53,0)*$D53,"-"))</f>
        <v>5.3258575850688219</v>
      </c>
      <c r="AW53" s="21">
        <f>IF($B53="","",IFERROR(VLOOKUP(AW$4&amp;$B$1&amp;$AR$1,REDUCA!$1:$1048576,$C53,0)*$D53,"-"))</f>
        <v>5.1884663190476621</v>
      </c>
      <c r="AX53" s="21">
        <f>IF($B53="","",IFERROR(VLOOKUP(AX$4&amp;$B$1&amp;$AR$1,REDUCA!$1:$1048576,$C53,0)*$D53,"-"))</f>
        <v>5.178868500537491</v>
      </c>
      <c r="AY53" s="21">
        <f>IF($B53="","",IFERROR(VLOOKUP(AY$4&amp;$B$1&amp;$AR$1,REDUCA!$1:$1048576,$C53,0)*$D53,"-"))</f>
        <v>6.0158144706940728</v>
      </c>
      <c r="AZ53" s="21">
        <f>IF($B53="","",IFERROR(VLOOKUP(AZ$4&amp;$B$1&amp;$AR$1,REDUCA!$1:$1048576,$C53,0)*$D53,"-"))</f>
        <v>5.2575566974019203</v>
      </c>
      <c r="BA53" s="21">
        <f>IF($B53="","",IFERROR(VLOOKUP(BA$4&amp;$B$1&amp;$AR$1,REDUCA!$1:$1048576,$C53,0)*$D53,"-"))</f>
        <v>5.0085975331340986</v>
      </c>
      <c r="BB53" s="21">
        <f>IF($B53="","",IFERROR(VLOOKUP(BB$4&amp;$B$1&amp;$AR$1,REDUCA!$1:$1048576,$C53,0)*$D53,"-"))</f>
        <v>4.5754069702379079</v>
      </c>
      <c r="BC53" s="21">
        <f>IF($B53="","",IFERROR(VLOOKUP(BC$4&amp;$B$1&amp;$AR$1,REDUCA!$1:$1048576,$C53,0)*$D53,"-"))</f>
        <v>4.2363383105382271</v>
      </c>
      <c r="BE53" s="20"/>
      <c r="BF53" s="20" t="s">
        <v>91</v>
      </c>
      <c r="BG53" s="21">
        <f>IF($B53="","",IFERROR(VLOOKUP(BG$4&amp;$B$1&amp;$AR$1,REDUCA!$1:$1048576,$C53,0)*$D53,"-"))</f>
        <v>4.5865175614335811</v>
      </c>
      <c r="BH53" s="21">
        <f>IF($B53="","",IFERROR(VLOOKUP(BH$4&amp;$B$1&amp;$AR$1,REDUCA!$1:$1048576,$C53,0)*$D53,"-"))</f>
        <v>4.7686391211818835</v>
      </c>
      <c r="BI53" s="21">
        <f>IF($B53="","",IFERROR(VLOOKUP(BI$4&amp;$B$1&amp;$AR$1,REDUCA!$1:$1048576,$C53,0)*$D53,"-"))</f>
        <v>5.3258575850688219</v>
      </c>
      <c r="BJ53" s="21">
        <f>IF($B53="","",IFERROR(VLOOKUP(BJ$4&amp;$B$1&amp;$AR$1,REDUCA!$1:$1048576,$C53,0)*$D53,"-"))</f>
        <v>5.1884663190476621</v>
      </c>
      <c r="BK53" s="21">
        <f>IF($B53="","",IFERROR(VLOOKUP(BK$4&amp;$B$1&amp;$AR$1,REDUCA!$1:$1048576,$C53,0)*$D53,"-"))</f>
        <v>5.178868500537491</v>
      </c>
      <c r="BL53" s="21">
        <f>IF($B53="","",IFERROR(VLOOKUP(BL$4&amp;$B$1&amp;$AR$1,REDUCA!$1:$1048576,$C53,0)*$D53,"-"))</f>
        <v>6.0158144706940728</v>
      </c>
      <c r="BM53" s="21">
        <f>IF($B53="","",IFERROR(VLOOKUP(BM$4&amp;$B$1&amp;$AR$1,REDUCA!$1:$1048576,$C53,0)*$D53,"-"))</f>
        <v>5.2575566974019203</v>
      </c>
      <c r="BN53" s="21">
        <f>IF($B53="","",IFERROR(VLOOKUP(BN$4&amp;$B$1&amp;$AR$1,REDUCA!$1:$1048576,$C53,0)*$D53,"-"))</f>
        <v>5.0085975331340986</v>
      </c>
      <c r="BO53" s="21">
        <f>IF($B53="","",IFERROR(VLOOKUP(BO$4&amp;$B$1&amp;$AR$1,REDUCA!$1:$1048576,$C53,0)*$D53,"-"))</f>
        <v>4.5754069702379079</v>
      </c>
      <c r="BP53" s="21">
        <f>IF($B53="","",IFERROR(VLOOKUP(BP$4&amp;$B$1&amp;$AR$1,REDUCA!$1:$1048576,$C53,0)*$D53,"-"))</f>
        <v>4.2363383105382271</v>
      </c>
    </row>
    <row r="54" spans="1:68" ht="25.5" customHeight="1">
      <c r="A54" s="4">
        <v>49</v>
      </c>
      <c r="C54" s="41" t="e">
        <f>HLOOKUP($B54,REDUCA!$1:$2,2,0)</f>
        <v>#N/A</v>
      </c>
      <c r="D54" s="41">
        <v>100</v>
      </c>
      <c r="E54" s="75" t="s">
        <v>123</v>
      </c>
      <c r="F54" s="75"/>
      <c r="G54" s="12" t="str">
        <f>IF($B54="","",IFERROR(VLOOKUP(G$4&amp;$B$1&amp;$E$1,REDUCA!$1:$1048576,$C54,0)*$D54,"-"))</f>
        <v/>
      </c>
      <c r="H54" s="12" t="str">
        <f>IF($B54="","",IFERROR(VLOOKUP(H$4&amp;$B$1&amp;$E$1,REDUCA!$1:$1048576,$C54,0)*$D54,"-"))</f>
        <v/>
      </c>
      <c r="I54" s="12" t="str">
        <f>IF($B54="","",IFERROR(VLOOKUP(I$4&amp;$B$1&amp;$E$1,REDUCA!$1:$1048576,$C54,0)*$D54,"-"))</f>
        <v/>
      </c>
      <c r="J54" s="12" t="str">
        <f>IF($B54="","",IFERROR(VLOOKUP(J$4&amp;$B$1&amp;$E$1,REDUCA!$1:$1048576,$C54,0)*$D54,"-"))</f>
        <v/>
      </c>
      <c r="K54" s="12" t="str">
        <f>IF($B54="","",IFERROR(VLOOKUP(K$4&amp;$B$1&amp;$E$1,REDUCA!$1:$1048576,$C54,0)*$D54,"-"))</f>
        <v/>
      </c>
      <c r="L54" s="12" t="str">
        <f>IF($B54="","",IFERROR(VLOOKUP(L$4&amp;$B$1&amp;$E$1,REDUCA!$1:$1048576,$C54,0)*$D54,"-"))</f>
        <v/>
      </c>
      <c r="M54" s="13" t="str">
        <f>IF($B54="","",IFERROR(VLOOKUP(M$4&amp;$B$1&amp;$E$1,REDUCA!$1:$1048576,$C54,0)*$D54,"-"))</f>
        <v/>
      </c>
      <c r="N54" s="13" t="str">
        <f>IF($B54="","",IFERROR(VLOOKUP(N$4&amp;$B$1&amp;$E$1,REDUCA!$1:$1048576,$C54,0)*$D54,"-"))</f>
        <v/>
      </c>
      <c r="O54" s="13" t="str">
        <f>IF($B54="","",IFERROR(VLOOKUP(O$4&amp;$B$1&amp;$E$1,REDUCA!$1:$1048576,$C54,0)*$D54,"-"))</f>
        <v/>
      </c>
      <c r="P54" s="13" t="str">
        <f>IF($B54="","",IFERROR(VLOOKUP(P$4&amp;$B$1&amp;$E$1,REDUCA!$1:$1048576,$C54,0)*$D54,"-"))</f>
        <v/>
      </c>
      <c r="Q54" s="8"/>
      <c r="R54" s="75" t="s">
        <v>123</v>
      </c>
      <c r="S54" s="75"/>
      <c r="T54" s="12" t="str">
        <f>IF($B54="","",IFERROR(VLOOKUP(T$4&amp;$B$1&amp;$R$1,REDUCA!$1:$1048576,$C54,0)*$D54,"-"))</f>
        <v/>
      </c>
      <c r="U54" s="12" t="str">
        <f>IF($B54="","",IFERROR(VLOOKUP(U$4&amp;$B$1&amp;$R$1,REDUCA!$1:$1048576,$C54,0)*$D54,"-"))</f>
        <v/>
      </c>
      <c r="V54" s="12" t="str">
        <f>IF($B54="","",IFERROR(VLOOKUP(V$4&amp;$B$1&amp;$R$1,REDUCA!$1:$1048576,$C54,0)*$D54,"-"))</f>
        <v/>
      </c>
      <c r="W54" s="12" t="str">
        <f>IF($B54="","",IFERROR(VLOOKUP(W$4&amp;$B$1&amp;$R$1,REDUCA!$1:$1048576,$C54,0)*$D54,"-"))</f>
        <v/>
      </c>
      <c r="X54" s="12" t="str">
        <f>IF($B54="","",IFERROR(VLOOKUP(X$4&amp;$B$1&amp;$R$1,REDUCA!$1:$1048576,$C54,0)*$D54,"-"))</f>
        <v/>
      </c>
      <c r="Y54" s="12" t="str">
        <f>IF($B54="","",IFERROR(VLOOKUP(Y$4&amp;$B$1&amp;$R$1,REDUCA!$1:$1048576,$C54,0)*$D54,"-"))</f>
        <v/>
      </c>
      <c r="Z54" s="13" t="str">
        <f>IF($B54="","",IFERROR(VLOOKUP(Z$4&amp;$B$1&amp;$R$1,REDUCA!$1:$1048576,$C54,0)*$D54,"-"))</f>
        <v/>
      </c>
      <c r="AA54" s="13" t="str">
        <f>IF($B54="","",IFERROR(VLOOKUP(AA$4&amp;$B$1&amp;$R$1,REDUCA!$1:$1048576,$C54,0)*$D54,"-"))</f>
        <v/>
      </c>
      <c r="AB54" s="13" t="str">
        <f>IF($B54="","",IFERROR(VLOOKUP(AB$4&amp;$B$1&amp;$R$1,REDUCA!$1:$1048576,$C54,0)*$D54,"-"))</f>
        <v/>
      </c>
      <c r="AC54" s="13" t="str">
        <f>IF($B54="","",IFERROR(VLOOKUP(AC$4&amp;$B$1&amp;$R$1,REDUCA!$1:$1048576,$C54,0)*$D54,"-"))</f>
        <v/>
      </c>
      <c r="AE54" s="75" t="s">
        <v>123</v>
      </c>
      <c r="AF54" s="75"/>
      <c r="AG54" s="12" t="str">
        <f>IF($B54="","",IFERROR(VLOOKUP(AG$4&amp;$B$1&amp;$AE$1,REDUCA!$1:$1048576,$C54,0)*$D54,"-"))</f>
        <v/>
      </c>
      <c r="AH54" s="12" t="str">
        <f>IF($B54="","",IFERROR(VLOOKUP(AH$4&amp;$B$1&amp;$AE$1,REDUCA!$1:$1048576,$C54,0)*$D54,"-"))</f>
        <v/>
      </c>
      <c r="AI54" s="12" t="str">
        <f>IF($B54="","",IFERROR(VLOOKUP(AI$4&amp;$B$1&amp;$AE$1,REDUCA!$1:$1048576,$C54,0)*$D54,"-"))</f>
        <v/>
      </c>
      <c r="AJ54" s="12" t="str">
        <f>IF($B54="","",IFERROR(VLOOKUP(AJ$4&amp;$B$1&amp;$AE$1,REDUCA!$1:$1048576,$C54,0)*$D54,"-"))</f>
        <v/>
      </c>
      <c r="AK54" s="12" t="str">
        <f>IF($B54="","",IFERROR(VLOOKUP(AK$4&amp;$B$1&amp;$AE$1,REDUCA!$1:$1048576,$C54,0)*$D54,"-"))</f>
        <v/>
      </c>
      <c r="AL54" s="12" t="str">
        <f>IF($B54="","",IFERROR(VLOOKUP(AL$4&amp;$B$1&amp;$AE$1,REDUCA!$1:$1048576,$C54,0)*$D54,"-"))</f>
        <v/>
      </c>
      <c r="AM54" s="13" t="str">
        <f>IF($B54="","",IFERROR(VLOOKUP(AM$4&amp;$B$1&amp;$AE$1,REDUCA!$1:$1048576,$C54,0)*$D54,"-"))</f>
        <v/>
      </c>
      <c r="AN54" s="13" t="str">
        <f>IF($B54="","",IFERROR(VLOOKUP(AN$4&amp;$B$1&amp;$AE$1,REDUCA!$1:$1048576,$C54,0)*$D54,"-"))</f>
        <v/>
      </c>
      <c r="AO54" s="13" t="str">
        <f>IF($B54="","",IFERROR(VLOOKUP(AO$4&amp;$B$1&amp;$AE$1,REDUCA!$1:$1048576,$C54,0)*$D54,"-"))</f>
        <v/>
      </c>
      <c r="AP54" s="13" t="str">
        <f>IF($B54="","",IFERROR(VLOOKUP(AP$4&amp;$B$1&amp;$AE$1,REDUCA!$1:$1048576,$C54,0)*$D54,"-"))</f>
        <v/>
      </c>
      <c r="AR54" s="75" t="s">
        <v>123</v>
      </c>
      <c r="AS54" s="75"/>
      <c r="AT54" s="12" t="str">
        <f>IF($B54="","",IFERROR(VLOOKUP(AT$4&amp;$B$1&amp;$AR$1,REDUCA!$1:$1048576,$C54,0)*$D54,"-"))</f>
        <v/>
      </c>
      <c r="AU54" s="12" t="str">
        <f>IF($B54="","",IFERROR(VLOOKUP(AU$4&amp;$B$1&amp;$AR$1,REDUCA!$1:$1048576,$C54,0)*$D54,"-"))</f>
        <v/>
      </c>
      <c r="AV54" s="12" t="str">
        <f>IF($B54="","",IFERROR(VLOOKUP(AV$4&amp;$B$1&amp;$AR$1,REDUCA!$1:$1048576,$C54,0)*$D54,"-"))</f>
        <v/>
      </c>
      <c r="AW54" s="12" t="str">
        <f>IF($B54="","",IFERROR(VLOOKUP(AW$4&amp;$B$1&amp;$AR$1,REDUCA!$1:$1048576,$C54,0)*$D54,"-"))</f>
        <v/>
      </c>
      <c r="AX54" s="12" t="str">
        <f>IF($B54="","",IFERROR(VLOOKUP(AX$4&amp;$B$1&amp;$AR$1,REDUCA!$1:$1048576,$C54,0)*$D54,"-"))</f>
        <v/>
      </c>
      <c r="AY54" s="12" t="str">
        <f>IF($B54="","",IFERROR(VLOOKUP(AY$4&amp;$B$1&amp;$AR$1,REDUCA!$1:$1048576,$C54,0)*$D54,"-"))</f>
        <v/>
      </c>
      <c r="AZ54" s="13" t="str">
        <f>IF($B54="","",IFERROR(VLOOKUP(AZ$4&amp;$B$1&amp;$AR$1,REDUCA!$1:$1048576,$C54,0)*$D54,"-"))</f>
        <v/>
      </c>
      <c r="BA54" s="13" t="str">
        <f>IF($B54="","",IFERROR(VLOOKUP(BA$4&amp;$B$1&amp;$AR$1,REDUCA!$1:$1048576,$C54,0)*$D54,"-"))</f>
        <v/>
      </c>
      <c r="BB54" s="13" t="str">
        <f>IF($B54="","",IFERROR(VLOOKUP(BB$4&amp;$B$1&amp;$AR$1,REDUCA!$1:$1048576,$C54,0)*$D54,"-"))</f>
        <v/>
      </c>
      <c r="BC54" s="13" t="str">
        <f>IF($B54="","",IFERROR(VLOOKUP(BC$4&amp;$B$1&amp;$AR$1,REDUCA!$1:$1048576,$C54,0)*$D54,"-"))</f>
        <v/>
      </c>
      <c r="BE54" s="75" t="s">
        <v>123</v>
      </c>
      <c r="BF54" s="75"/>
      <c r="BG54" s="12" t="str">
        <f>IF($B54="","",IFERROR(VLOOKUP(BG$4&amp;$B$1&amp;$AR$1,REDUCA!$1:$1048576,$C54,0)*$D54,"-"))</f>
        <v/>
      </c>
      <c r="BH54" s="12" t="str">
        <f>IF($B54="","",IFERROR(VLOOKUP(BH$4&amp;$B$1&amp;$AR$1,REDUCA!$1:$1048576,$C54,0)*$D54,"-"))</f>
        <v/>
      </c>
      <c r="BI54" s="12" t="str">
        <f>IF($B54="","",IFERROR(VLOOKUP(BI$4&amp;$B$1&amp;$AR$1,REDUCA!$1:$1048576,$C54,0)*$D54,"-"))</f>
        <v/>
      </c>
      <c r="BJ54" s="12" t="str">
        <f>IF($B54="","",IFERROR(VLOOKUP(BJ$4&amp;$B$1&amp;$AR$1,REDUCA!$1:$1048576,$C54,0)*$D54,"-"))</f>
        <v/>
      </c>
      <c r="BK54" s="12" t="str">
        <f>IF($B54="","",IFERROR(VLOOKUP(BK$4&amp;$B$1&amp;$AR$1,REDUCA!$1:$1048576,$C54,0)*$D54,"-"))</f>
        <v/>
      </c>
      <c r="BL54" s="12" t="str">
        <f>IF($B54="","",IFERROR(VLOOKUP(BL$4&amp;$B$1&amp;$AR$1,REDUCA!$1:$1048576,$C54,0)*$D54,"-"))</f>
        <v/>
      </c>
      <c r="BM54" s="13" t="str">
        <f>IF($B54="","",IFERROR(VLOOKUP(BM$4&amp;$B$1&amp;$AR$1,REDUCA!$1:$1048576,$C54,0)*$D54,"-"))</f>
        <v/>
      </c>
      <c r="BN54" s="13" t="str">
        <f>IF($B54="","",IFERROR(VLOOKUP(BN$4&amp;$B$1&amp;$AR$1,REDUCA!$1:$1048576,$C54,0)*$D54,"-"))</f>
        <v/>
      </c>
      <c r="BO54" s="13" t="str">
        <f>IF($B54="","",IFERROR(VLOOKUP(BO$4&amp;$B$1&amp;$AR$1,REDUCA!$1:$1048576,$C54,0)*$D54,"-"))</f>
        <v/>
      </c>
      <c r="BP54" s="13" t="str">
        <f>IF($B54="","",IFERROR(VLOOKUP(BP$4&amp;$B$1&amp;$AR$1,REDUCA!$1:$1048576,$C54,0)*$D54,"-"))</f>
        <v/>
      </c>
    </row>
    <row r="55" spans="1:68" ht="25.5" customHeight="1">
      <c r="A55" s="4">
        <v>50</v>
      </c>
      <c r="B55" s="37" t="s">
        <v>7</v>
      </c>
      <c r="C55" s="41">
        <f>HLOOKUP($B55,REDUCA!$1:$2,2,0)</f>
        <v>11</v>
      </c>
      <c r="D55" s="41">
        <v>100</v>
      </c>
      <c r="E55" s="14"/>
      <c r="F55" s="14" t="s">
        <v>46</v>
      </c>
      <c r="G55" s="15">
        <f>IF($B55="","",IFERROR(VLOOKUP(G$4&amp;$B$1&amp;$E$1,REDUCA!$1:$1048576,$C55,0)*$D55,"-"))</f>
        <v>9.3588391024665238</v>
      </c>
      <c r="H55" s="15">
        <f>IF($B55="","",IFERROR(VLOOKUP(H$4&amp;$B$1&amp;$E$1,REDUCA!$1:$1048576,$C55,0)*$D55,"-"))</f>
        <v>8.1502069475684582</v>
      </c>
      <c r="I55" s="15">
        <f>IF($B55="","",IFERROR(VLOOKUP(I$4&amp;$B$1&amp;$E$1,REDUCA!$1:$1048576,$C55,0)*$D55,"-"))</f>
        <v>7.6444287111006481</v>
      </c>
      <c r="J55" s="15">
        <f>IF($B55="","",IFERROR(VLOOKUP(J$4&amp;$B$1&amp;$E$1,REDUCA!$1:$1048576,$C55,0)*$D55,"-"))</f>
        <v>7.7685418830264741</v>
      </c>
      <c r="K55" s="15">
        <f>IF($B55="","",IFERROR(VLOOKUP(K$4&amp;$B$1&amp;$E$1,REDUCA!$1:$1048576,$C55,0)*$D55,"-"))</f>
        <v>7.7071656392046561</v>
      </c>
      <c r="L55" s="15">
        <f>IF($B55="","",IFERROR(VLOOKUP(L$4&amp;$B$1&amp;$E$1,REDUCA!$1:$1048576,$C55,0)*$D55,"-"))</f>
        <v>6.7380571057060346</v>
      </c>
      <c r="M55" s="15">
        <f>IF($B55="","",IFERROR(VLOOKUP(M$4&amp;$B$1&amp;$E$1,REDUCA!$1:$1048576,$C55,0)*$D55,"-"))</f>
        <v>7.1608656422171304</v>
      </c>
      <c r="N55" s="15">
        <f>IF($B55="","",IFERROR(VLOOKUP(N$4&amp;$B$1&amp;$E$1,REDUCA!$1:$1048576,$C55,0)*$D55,"-"))</f>
        <v>7.8764871140124733</v>
      </c>
      <c r="O55" s="15">
        <f>IF($B55="","",IFERROR(VLOOKUP(O$4&amp;$B$1&amp;$E$1,REDUCA!$1:$1048576,$C55,0)*$D55,"-"))</f>
        <v>7.1232756893037585</v>
      </c>
      <c r="P55" s="15">
        <f>IF($B55="","",IFERROR(VLOOKUP(P$4&amp;$B$1&amp;$E$1,REDUCA!$1:$1048576,$C55,0)*$D55,"-"))</f>
        <v>8.0831875649702916</v>
      </c>
      <c r="Q55" s="52" t="s">
        <v>163</v>
      </c>
      <c r="R55" s="14"/>
      <c r="S55" s="14" t="s">
        <v>46</v>
      </c>
      <c r="T55" s="15">
        <f>IF($B55="","",IFERROR(VLOOKUP(T$4&amp;$B$1&amp;$R$1,REDUCA!$1:$1048576,$C55,0)*$D55,"-"))</f>
        <v>8.4934127234055765</v>
      </c>
      <c r="U55" s="15">
        <f>IF($B55="","",IFERROR(VLOOKUP(U$4&amp;$B$1&amp;$R$1,REDUCA!$1:$1048576,$C55,0)*$D55,"-"))</f>
        <v>6.9133802277983545</v>
      </c>
      <c r="V55" s="15">
        <f>IF($B55="","",IFERROR(VLOOKUP(V$4&amp;$B$1&amp;$R$1,REDUCA!$1:$1048576,$C55,0)*$D55,"-"))</f>
        <v>6.1284312981107547</v>
      </c>
      <c r="W55" s="15">
        <f>IF($B55="","",IFERROR(VLOOKUP(W$4&amp;$B$1&amp;$R$1,REDUCA!$1:$1048576,$C55,0)*$D55,"-"))</f>
        <v>6.6218094538809682</v>
      </c>
      <c r="X55" s="15">
        <f>IF($B55="","",IFERROR(VLOOKUP(X$4&amp;$B$1&amp;$R$1,REDUCA!$1:$1048576,$C55,0)*$D55,"-"))</f>
        <v>6.3668062822499021</v>
      </c>
      <c r="Y55" s="15">
        <f>IF($B55="","",IFERROR(VLOOKUP(Y$4&amp;$B$1&amp;$R$1,REDUCA!$1:$1048576,$C55,0)*$D55,"-"))</f>
        <v>5.3116359465898144</v>
      </c>
      <c r="Z55" s="15">
        <f>IF($B55="","",IFERROR(VLOOKUP(Z$4&amp;$B$1&amp;$R$1,REDUCA!$1:$1048576,$C55,0)*$D55,"-"))</f>
        <v>5.8944320360204969</v>
      </c>
      <c r="AA55" s="15">
        <f>IF($B55="","",IFERROR(VLOOKUP(AA$4&amp;$B$1&amp;$R$1,REDUCA!$1:$1048576,$C55,0)*$D55,"-"))</f>
        <v>6.7621619191061262</v>
      </c>
      <c r="AB55" s="15">
        <f>IF($B55="","",IFERROR(VLOOKUP(AB$4&amp;$B$1&amp;$R$1,REDUCA!$1:$1048576,$C55,0)*$D55,"-"))</f>
        <v>6.4451774121836589</v>
      </c>
      <c r="AC55" s="15">
        <f>IF($B55="","",IFERROR(VLOOKUP(AC$4&amp;$B$1&amp;$R$1,REDUCA!$1:$1048576,$C55,0)*$D55,"-"))</f>
        <v>7.1874039911231575</v>
      </c>
      <c r="AE55" s="14"/>
      <c r="AF55" s="14" t="s">
        <v>46</v>
      </c>
      <c r="AG55" s="15">
        <f>IF($B55="","",IFERROR(VLOOKUP(AG$4&amp;$B$1&amp;$AE$1,REDUCA!$1:$1048576,$C55,0)*$D55,"-"))</f>
        <v>5.5938443912813076</v>
      </c>
      <c r="AH55" s="15">
        <f>IF($B55="","",IFERROR(VLOOKUP(AH$4&amp;$B$1&amp;$AE$1,REDUCA!$1:$1048576,$C55,0)*$D55,"-"))</f>
        <v>5.4903294202960868</v>
      </c>
      <c r="AI55" s="15">
        <f>IF($B55="","",IFERROR(VLOOKUP(AI$4&amp;$B$1&amp;$AE$1,REDUCA!$1:$1048576,$C55,0)*$D55,"-"))</f>
        <v>4.6629395093668888</v>
      </c>
      <c r="AJ55" s="15">
        <f>IF($B55="","",IFERROR(VLOOKUP(AJ$4&amp;$B$1&amp;$AE$1,REDUCA!$1:$1048576,$C55,0)*$D55,"-"))</f>
        <v>5.1682419979154881</v>
      </c>
      <c r="AK55" s="15">
        <f>IF($B55="","",IFERROR(VLOOKUP(AK$4&amp;$B$1&amp;$AE$1,REDUCA!$1:$1048576,$C55,0)*$D55,"-"))</f>
        <v>4.8575676451451413</v>
      </c>
      <c r="AL55" s="15">
        <f>IF($B55="","",IFERROR(VLOOKUP(AL$4&amp;$B$1&amp;$AE$1,REDUCA!$1:$1048576,$C55,0)*$D55,"-"))</f>
        <v>4.4881689365630502</v>
      </c>
      <c r="AM55" s="15">
        <f>IF($B55="","",IFERROR(VLOOKUP(AM$4&amp;$B$1&amp;$AE$1,REDUCA!$1:$1048576,$C55,0)*$D55,"-"))</f>
        <v>4.7220356605783387</v>
      </c>
      <c r="AN55" s="15">
        <f>IF($B55="","",IFERROR(VLOOKUP(AN$4&amp;$B$1&amp;$AE$1,REDUCA!$1:$1048576,$C55,0)*$D55,"-"))</f>
        <v>5.7379928743334547</v>
      </c>
      <c r="AO55" s="15">
        <f>IF($B55="","",IFERROR(VLOOKUP(AO$4&amp;$B$1&amp;$AE$1,REDUCA!$1:$1048576,$C55,0)*$D55,"-"))</f>
        <v>6.2205144677449349</v>
      </c>
      <c r="AP55" s="15">
        <f>IF($B55="","",IFERROR(VLOOKUP(AP$4&amp;$B$1&amp;$AE$1,REDUCA!$1:$1048576,$C55,0)*$D55,"-"))</f>
        <v>5.7531943843185127</v>
      </c>
      <c r="AR55" s="14"/>
      <c r="AS55" s="14" t="s">
        <v>46</v>
      </c>
      <c r="AT55" s="15">
        <f>IF($B55="","",IFERROR(VLOOKUP(AT$4&amp;$B$1&amp;$AR$1,REDUCA!$1:$1048576,$C55,0)*$D55,"-"))</f>
        <v>11.979205568377035</v>
      </c>
      <c r="AU55" s="15">
        <f>IF($B55="","",IFERROR(VLOOKUP(AU$4&amp;$B$1&amp;$AR$1,REDUCA!$1:$1048576,$C55,0)*$D55,"-"))</f>
        <v>11.818125623658858</v>
      </c>
      <c r="AV55" s="15">
        <f>IF($B55="","",IFERROR(VLOOKUP(AV$4&amp;$B$1&amp;$AR$1,REDUCA!$1:$1048576,$C55,0)*$D55,"-"))</f>
        <v>12.209372607486802</v>
      </c>
      <c r="AW55" s="15">
        <f>IF($B55="","",IFERROR(VLOOKUP(AW$4&amp;$B$1&amp;$AR$1,REDUCA!$1:$1048576,$C55,0)*$D55,"-"))</f>
        <v>11.147588600168925</v>
      </c>
      <c r="AX55" s="15">
        <f>IF($B55="","",IFERROR(VLOOKUP(AX$4&amp;$B$1&amp;$AR$1,REDUCA!$1:$1048576,$C55,0)*$D55,"-"))</f>
        <v>11.657525579662972</v>
      </c>
      <c r="AY55" s="15">
        <f>IF($B55="","",IFERROR(VLOOKUP(AY$4&amp;$B$1&amp;$AR$1,REDUCA!$1:$1048576,$C55,0)*$D55,"-"))</f>
        <v>10.889132463094665</v>
      </c>
      <c r="AZ55" s="15">
        <f>IF($B55="","",IFERROR(VLOOKUP(AZ$4&amp;$B$1&amp;$AR$1,REDUCA!$1:$1048576,$C55,0)*$D55,"-"))</f>
        <v>10.829196944848457</v>
      </c>
      <c r="BA55" s="15">
        <f>IF($B55="","",IFERROR(VLOOKUP(BA$4&amp;$B$1&amp;$AR$1,REDUCA!$1:$1048576,$C55,0)*$D55,"-"))</f>
        <v>11.121626842628492</v>
      </c>
      <c r="BB55" s="15">
        <f>IF($B55="","",IFERROR(VLOOKUP(BB$4&amp;$B$1&amp;$AR$1,REDUCA!$1:$1048576,$C55,0)*$D55,"-"))</f>
        <v>9.0001546430768986</v>
      </c>
      <c r="BC55" s="15">
        <f>IF($B55="","",IFERROR(VLOOKUP(BC$4&amp;$B$1&amp;$AR$1,REDUCA!$1:$1048576,$C55,0)*$D55,"-"))</f>
        <v>10.792980665157925</v>
      </c>
      <c r="BE55" s="14"/>
      <c r="BF55" s="14" t="s">
        <v>46</v>
      </c>
      <c r="BG55" s="15">
        <f>IF($B55="","",IFERROR(VLOOKUP(BG$4&amp;$B$1&amp;$AR$1,REDUCA!$1:$1048576,$C55,0)*$D55,"-"))</f>
        <v>11.979205568377035</v>
      </c>
      <c r="BH55" s="15">
        <f>IF($B55="","",IFERROR(VLOOKUP(BH$4&amp;$B$1&amp;$AR$1,REDUCA!$1:$1048576,$C55,0)*$D55,"-"))</f>
        <v>11.818125623658858</v>
      </c>
      <c r="BI55" s="15">
        <f>IF($B55="","",IFERROR(VLOOKUP(BI$4&amp;$B$1&amp;$AR$1,REDUCA!$1:$1048576,$C55,0)*$D55,"-"))</f>
        <v>12.209372607486802</v>
      </c>
      <c r="BJ55" s="15">
        <f>IF($B55="","",IFERROR(VLOOKUP(BJ$4&amp;$B$1&amp;$AR$1,REDUCA!$1:$1048576,$C55,0)*$D55,"-"))</f>
        <v>11.147588600168925</v>
      </c>
      <c r="BK55" s="15">
        <f>IF($B55="","",IFERROR(VLOOKUP(BK$4&amp;$B$1&amp;$AR$1,REDUCA!$1:$1048576,$C55,0)*$D55,"-"))</f>
        <v>11.657525579662972</v>
      </c>
      <c r="BL55" s="15">
        <f>IF($B55="","",IFERROR(VLOOKUP(BL$4&amp;$B$1&amp;$AR$1,REDUCA!$1:$1048576,$C55,0)*$D55,"-"))</f>
        <v>10.889132463094665</v>
      </c>
      <c r="BM55" s="15">
        <f>IF($B55="","",IFERROR(VLOOKUP(BM$4&amp;$B$1&amp;$AR$1,REDUCA!$1:$1048576,$C55,0)*$D55,"-"))</f>
        <v>10.829196944848457</v>
      </c>
      <c r="BN55" s="15">
        <f>IF($B55="","",IFERROR(VLOOKUP(BN$4&amp;$B$1&amp;$AR$1,REDUCA!$1:$1048576,$C55,0)*$D55,"-"))</f>
        <v>11.121626842628492</v>
      </c>
      <c r="BO55" s="15">
        <f>IF($B55="","",IFERROR(VLOOKUP(BO$4&amp;$B$1&amp;$AR$1,REDUCA!$1:$1048576,$C55,0)*$D55,"-"))</f>
        <v>9.0001546430768986</v>
      </c>
      <c r="BP55" s="15">
        <f>IF($B55="","",IFERROR(VLOOKUP(BP$4&amp;$B$1&amp;$AR$1,REDUCA!$1:$1048576,$C55,0)*$D55,"-"))</f>
        <v>10.792980665157925</v>
      </c>
    </row>
    <row r="56" spans="1:68" ht="25.5" customHeight="1">
      <c r="A56" s="4">
        <v>51</v>
      </c>
      <c r="B56" s="37" t="s">
        <v>8</v>
      </c>
      <c r="C56" s="41">
        <f>HLOOKUP($B56,REDUCA!$1:$2,2,0)</f>
        <v>12</v>
      </c>
      <c r="D56" s="41">
        <v>100</v>
      </c>
      <c r="E56" s="14"/>
      <c r="F56" s="14" t="s">
        <v>47</v>
      </c>
      <c r="G56" s="15">
        <f>IF($B56="","",IFERROR(VLOOKUP(G$4&amp;$B$1&amp;$E$1,REDUCA!$1:$1048576,$C56,0)*$D56,"-"))</f>
        <v>1.59604514966657</v>
      </c>
      <c r="H56" s="15">
        <f>IF($B56="","",IFERROR(VLOOKUP(H$4&amp;$B$1&amp;$E$1,REDUCA!$1:$1048576,$C56,0)*$D56,"-"))</f>
        <v>1.4602123341953273</v>
      </c>
      <c r="I56" s="15">
        <f>IF($B56="","",IFERROR(VLOOKUP(I$4&amp;$B$1&amp;$E$1,REDUCA!$1:$1048576,$C56,0)*$D56,"-"))</f>
        <v>1.5498920856160816</v>
      </c>
      <c r="J56" s="15">
        <f>IF($B56="","",IFERROR(VLOOKUP(J$4&amp;$B$1&amp;$E$1,REDUCA!$1:$1048576,$C56,0)*$D56,"-"))</f>
        <v>1.2482337938345147</v>
      </c>
      <c r="K56" s="15">
        <f>IF($B56="","",IFERROR(VLOOKUP(K$4&amp;$B$1&amp;$E$1,REDUCA!$1:$1048576,$C56,0)*$D56,"-"))</f>
        <v>1.6224835886560107</v>
      </c>
      <c r="L56" s="15">
        <f>IF($B56="","",IFERROR(VLOOKUP(L$4&amp;$B$1&amp;$E$1,REDUCA!$1:$1048576,$C56,0)*$D56,"-"))</f>
        <v>1.635735646729922</v>
      </c>
      <c r="M56" s="15">
        <f>IF($B56="","",IFERROR(VLOOKUP(M$4&amp;$B$1&amp;$E$1,REDUCA!$1:$1048576,$C56,0)*$D56,"-"))</f>
        <v>1.431058646652948</v>
      </c>
      <c r="N56" s="15">
        <f>IF($B56="","",IFERROR(VLOOKUP(N$4&amp;$B$1&amp;$E$1,REDUCA!$1:$1048576,$C56,0)*$D56,"-"))</f>
        <v>1.1334040306031288</v>
      </c>
      <c r="O56" s="15">
        <f>IF($B56="","",IFERROR(VLOOKUP(O$4&amp;$B$1&amp;$E$1,REDUCA!$1:$1048576,$C56,0)*$D56,"-"))</f>
        <v>1.1622489678045367</v>
      </c>
      <c r="P56" s="15">
        <f>IF($B56="","",IFERROR(VLOOKUP(P$4&amp;$B$1&amp;$E$1,REDUCA!$1:$1048576,$C56,0)*$D56,"-"))</f>
        <v>1.4550862511356373</v>
      </c>
      <c r="Q56" s="52" t="s">
        <v>163</v>
      </c>
      <c r="R56" s="14"/>
      <c r="S56" s="14" t="s">
        <v>47</v>
      </c>
      <c r="T56" s="15">
        <f>IF($B56="","",IFERROR(VLOOKUP(T$4&amp;$B$1&amp;$R$1,REDUCA!$1:$1048576,$C56,0)*$D56,"-"))</f>
        <v>1.3830915508339658</v>
      </c>
      <c r="U56" s="15">
        <f>IF($B56="","",IFERROR(VLOOKUP(U$4&amp;$B$1&amp;$R$1,REDUCA!$1:$1048576,$C56,0)*$D56,"-"))</f>
        <v>1.204485813000008</v>
      </c>
      <c r="V56" s="15">
        <f>IF($B56="","",IFERROR(VLOOKUP(V$4&amp;$B$1&amp;$R$1,REDUCA!$1:$1048576,$C56,0)*$D56,"-"))</f>
        <v>1.4277481584786202</v>
      </c>
      <c r="W56" s="15">
        <f>IF($B56="","",IFERROR(VLOOKUP(W$4&amp;$B$1&amp;$R$1,REDUCA!$1:$1048576,$C56,0)*$D56,"-"))</f>
        <v>1.0528811199795938</v>
      </c>
      <c r="X56" s="15">
        <f>IF($B56="","",IFERROR(VLOOKUP(X$4&amp;$B$1&amp;$R$1,REDUCA!$1:$1048576,$C56,0)*$D56,"-"))</f>
        <v>1.3587695474040415</v>
      </c>
      <c r="Y56" s="15">
        <f>IF($B56="","",IFERROR(VLOOKUP(Y$4&amp;$B$1&amp;$R$1,REDUCA!$1:$1048576,$C56,0)*$D56,"-"))</f>
        <v>1.2362011114548952</v>
      </c>
      <c r="Z56" s="15">
        <f>IF($B56="","",IFERROR(VLOOKUP(Z$4&amp;$B$1&amp;$R$1,REDUCA!$1:$1048576,$C56,0)*$D56,"-"))</f>
        <v>1.1837797943485415</v>
      </c>
      <c r="AA56" s="15">
        <f>IF($B56="","",IFERROR(VLOOKUP(AA$4&amp;$B$1&amp;$R$1,REDUCA!$1:$1048576,$C56,0)*$D56,"-"))</f>
        <v>1.0059132734747729</v>
      </c>
      <c r="AB56" s="15">
        <f>IF($B56="","",IFERROR(VLOOKUP(AB$4&amp;$B$1&amp;$R$1,REDUCA!$1:$1048576,$C56,0)*$D56,"-"))</f>
        <v>0.90195768506992002</v>
      </c>
      <c r="AC56" s="15">
        <f>IF($B56="","",IFERROR(VLOOKUP(AC$4&amp;$B$1&amp;$R$1,REDUCA!$1:$1048576,$C56,0)*$D56,"-"))</f>
        <v>1.2135267915113479</v>
      </c>
      <c r="AE56" s="14"/>
      <c r="AF56" s="14" t="s">
        <v>47</v>
      </c>
      <c r="AG56" s="15">
        <f>IF($B56="","",IFERROR(VLOOKUP(AG$4&amp;$B$1&amp;$AE$1,REDUCA!$1:$1048576,$C56,0)*$D56,"-"))</f>
        <v>1.1680823773423565</v>
      </c>
      <c r="AH56" s="15">
        <f>IF($B56="","",IFERROR(VLOOKUP(AH$4&amp;$B$1&amp;$AE$1,REDUCA!$1:$1048576,$C56,0)*$D56,"-"))</f>
        <v>0.93435642455312751</v>
      </c>
      <c r="AI56" s="15">
        <f>IF($B56="","",IFERROR(VLOOKUP(AI$4&amp;$B$1&amp;$AE$1,REDUCA!$1:$1048576,$C56,0)*$D56,"-"))</f>
        <v>1.1177548759398537</v>
      </c>
      <c r="AJ56" s="15">
        <f>IF($B56="","",IFERROR(VLOOKUP(AJ$4&amp;$B$1&amp;$AE$1,REDUCA!$1:$1048576,$C56,0)*$D56,"-"))</f>
        <v>0.80400394167771183</v>
      </c>
      <c r="AK56" s="15">
        <f>IF($B56="","",IFERROR(VLOOKUP(AK$4&amp;$B$1&amp;$AE$1,REDUCA!$1:$1048576,$C56,0)*$D56,"-"))</f>
        <v>0.91690356337449275</v>
      </c>
      <c r="AL56" s="15">
        <f>IF($B56="","",IFERROR(VLOOKUP(AL$4&amp;$B$1&amp;$AE$1,REDUCA!$1:$1048576,$C56,0)*$D56,"-"))</f>
        <v>0.72237227844642649</v>
      </c>
      <c r="AM56" s="15">
        <f>IF($B56="","",IFERROR(VLOOKUP(AM$4&amp;$B$1&amp;$AE$1,REDUCA!$1:$1048576,$C56,0)*$D56,"-"))</f>
        <v>0.7842360741251293</v>
      </c>
      <c r="AN56" s="15">
        <f>IF($B56="","",IFERROR(VLOOKUP(AN$4&amp;$B$1&amp;$AE$1,REDUCA!$1:$1048576,$C56,0)*$D56,"-"))</f>
        <v>0.71141442740319638</v>
      </c>
      <c r="AO56" s="15">
        <f>IF($B56="","",IFERROR(VLOOKUP(AO$4&amp;$B$1&amp;$AE$1,REDUCA!$1:$1048576,$C56,0)*$D56,"-"))</f>
        <v>0.54492234198507938</v>
      </c>
      <c r="AP56" s="15">
        <f>IF($B56="","",IFERROR(VLOOKUP(AP$4&amp;$B$1&amp;$AE$1,REDUCA!$1:$1048576,$C56,0)*$D56,"-"))</f>
        <v>0.96657182304357125</v>
      </c>
      <c r="AR56" s="14"/>
      <c r="AS56" s="14" t="s">
        <v>47</v>
      </c>
      <c r="AT56" s="15">
        <f>IF($B56="","",IFERROR(VLOOKUP(AT$4&amp;$B$1&amp;$AR$1,REDUCA!$1:$1048576,$C56,0)*$D56,"-"))</f>
        <v>2.240833063089553</v>
      </c>
      <c r="AU56" s="15">
        <f>IF($B56="","",IFERROR(VLOOKUP(AU$4&amp;$B$1&amp;$AR$1,REDUCA!$1:$1048576,$C56,0)*$D56,"-"))</f>
        <v>2.2185918776436511</v>
      </c>
      <c r="AV56" s="15">
        <f>IF($B56="","",IFERROR(VLOOKUP(AV$4&amp;$B$1&amp;$AR$1,REDUCA!$1:$1048576,$C56,0)*$D56,"-"))</f>
        <v>1.9176896622406452</v>
      </c>
      <c r="AW56" s="15">
        <f>IF($B56="","",IFERROR(VLOOKUP(AW$4&amp;$B$1&amp;$AR$1,REDUCA!$1:$1048576,$C56,0)*$D56,"-"))</f>
        <v>1.8238744528907453</v>
      </c>
      <c r="AX56" s="15">
        <f>IF($B56="","",IFERROR(VLOOKUP(AX$4&amp;$B$1&amp;$AR$1,REDUCA!$1:$1048576,$C56,0)*$D56,"-"))</f>
        <v>2.3997120079546996</v>
      </c>
      <c r="AY56" s="15">
        <f>IF($B56="","",IFERROR(VLOOKUP(AY$4&amp;$B$1&amp;$AR$1,REDUCA!$1:$1048576,$C56,0)*$D56,"-"))</f>
        <v>2.7984343021771343</v>
      </c>
      <c r="AZ56" s="15">
        <f>IF($B56="","",IFERROR(VLOOKUP(AZ$4&amp;$B$1&amp;$AR$1,REDUCA!$1:$1048576,$C56,0)*$D56,"-"))</f>
        <v>2.1473226102342822</v>
      </c>
      <c r="BA56" s="15">
        <f>IF($B56="","",IFERROR(VLOOKUP(BA$4&amp;$B$1&amp;$AR$1,REDUCA!$1:$1048576,$C56,0)*$D56,"-"))</f>
        <v>1.5046828304361837</v>
      </c>
      <c r="BB56" s="15">
        <f>IF($B56="","",IFERROR(VLOOKUP(BB$4&amp;$B$1&amp;$AR$1,REDUCA!$1:$1048576,$C56,0)*$D56,"-"))</f>
        <v>1.8826979748275838</v>
      </c>
      <c r="BC56" s="15">
        <f>IF($B56="","",IFERROR(VLOOKUP(BC$4&amp;$B$1&amp;$AR$1,REDUCA!$1:$1048576,$C56,0)*$D56,"-"))</f>
        <v>2.1858165034930632</v>
      </c>
      <c r="BE56" s="14"/>
      <c r="BF56" s="14" t="s">
        <v>47</v>
      </c>
      <c r="BG56" s="15">
        <f>IF($B56="","",IFERROR(VLOOKUP(BG$4&amp;$B$1&amp;$AR$1,REDUCA!$1:$1048576,$C56,0)*$D56,"-"))</f>
        <v>2.240833063089553</v>
      </c>
      <c r="BH56" s="15">
        <f>IF($B56="","",IFERROR(VLOOKUP(BH$4&amp;$B$1&amp;$AR$1,REDUCA!$1:$1048576,$C56,0)*$D56,"-"))</f>
        <v>2.2185918776436511</v>
      </c>
      <c r="BI56" s="15">
        <f>IF($B56="","",IFERROR(VLOOKUP(BI$4&amp;$B$1&amp;$AR$1,REDUCA!$1:$1048576,$C56,0)*$D56,"-"))</f>
        <v>1.9176896622406452</v>
      </c>
      <c r="BJ56" s="15">
        <f>IF($B56="","",IFERROR(VLOOKUP(BJ$4&amp;$B$1&amp;$AR$1,REDUCA!$1:$1048576,$C56,0)*$D56,"-"))</f>
        <v>1.8238744528907453</v>
      </c>
      <c r="BK56" s="15">
        <f>IF($B56="","",IFERROR(VLOOKUP(BK$4&amp;$B$1&amp;$AR$1,REDUCA!$1:$1048576,$C56,0)*$D56,"-"))</f>
        <v>2.3997120079546996</v>
      </c>
      <c r="BL56" s="15">
        <f>IF($B56="","",IFERROR(VLOOKUP(BL$4&amp;$B$1&amp;$AR$1,REDUCA!$1:$1048576,$C56,0)*$D56,"-"))</f>
        <v>2.7984343021771343</v>
      </c>
      <c r="BM56" s="15">
        <f>IF($B56="","",IFERROR(VLOOKUP(BM$4&amp;$B$1&amp;$AR$1,REDUCA!$1:$1048576,$C56,0)*$D56,"-"))</f>
        <v>2.1473226102342822</v>
      </c>
      <c r="BN56" s="15">
        <f>IF($B56="","",IFERROR(VLOOKUP(BN$4&amp;$B$1&amp;$AR$1,REDUCA!$1:$1048576,$C56,0)*$D56,"-"))</f>
        <v>1.5046828304361837</v>
      </c>
      <c r="BO56" s="15">
        <f>IF($B56="","",IFERROR(VLOOKUP(BO$4&amp;$B$1&amp;$AR$1,REDUCA!$1:$1048576,$C56,0)*$D56,"-"))</f>
        <v>1.8826979748275838</v>
      </c>
      <c r="BP56" s="15">
        <f>IF($B56="","",IFERROR(VLOOKUP(BP$4&amp;$B$1&amp;$AR$1,REDUCA!$1:$1048576,$C56,0)*$D56,"-"))</f>
        <v>2.1858165034930632</v>
      </c>
    </row>
    <row r="57" spans="1:68" ht="25.5" customHeight="1">
      <c r="A57" s="4">
        <v>52</v>
      </c>
      <c r="B57" s="37" t="s">
        <v>9</v>
      </c>
      <c r="C57" s="41">
        <f>HLOOKUP($B57,REDUCA!$1:$2,2,0)</f>
        <v>13</v>
      </c>
      <c r="D57" s="41">
        <v>100</v>
      </c>
      <c r="E57" s="14"/>
      <c r="F57" s="14" t="s">
        <v>48</v>
      </c>
      <c r="G57" s="15">
        <f>IF($B57="","",IFERROR(VLOOKUP(G$4&amp;$B$1&amp;$E$1,REDUCA!$1:$1048576,$C57,0)*$D57,"-"))</f>
        <v>4.1398774443325426</v>
      </c>
      <c r="H57" s="15">
        <f>IF($B57="","",IFERROR(VLOOKUP(H$4&amp;$B$1&amp;$E$1,REDUCA!$1:$1048576,$C57,0)*$D57,"-"))</f>
        <v>4.6183700677236397</v>
      </c>
      <c r="I57" s="15">
        <f>IF($B57="","",IFERROR(VLOOKUP(I$4&amp;$B$1&amp;$E$1,REDUCA!$1:$1048576,$C57,0)*$D57,"-"))</f>
        <v>4.0914652748917746</v>
      </c>
      <c r="J57" s="15">
        <f>IF($B57="","",IFERROR(VLOOKUP(J$4&amp;$B$1&amp;$E$1,REDUCA!$1:$1048576,$C57,0)*$D57,"-"))</f>
        <v>4.2479329523822642</v>
      </c>
      <c r="K57" s="15">
        <f>IF($B57="","",IFERROR(VLOOKUP(K$4&amp;$B$1&amp;$E$1,REDUCA!$1:$1048576,$C57,0)*$D57,"-"))</f>
        <v>3.7300251506861204</v>
      </c>
      <c r="L57" s="15">
        <f>IF($B57="","",IFERROR(VLOOKUP(L$4&amp;$B$1&amp;$E$1,REDUCA!$1:$1048576,$C57,0)*$D57,"-"))</f>
        <v>3.6874843744628323</v>
      </c>
      <c r="M57" s="15">
        <f>IF($B57="","",IFERROR(VLOOKUP(M$4&amp;$B$1&amp;$E$1,REDUCA!$1:$1048576,$C57,0)*$D57,"-"))</f>
        <v>3.3191748793003217</v>
      </c>
      <c r="N57" s="15">
        <f>IF($B57="","",IFERROR(VLOOKUP(N$4&amp;$B$1&amp;$E$1,REDUCA!$1:$1048576,$C57,0)*$D57,"-"))</f>
        <v>2.8555497080297738</v>
      </c>
      <c r="O57" s="15">
        <f>IF($B57="","",IFERROR(VLOOKUP(O$4&amp;$B$1&amp;$E$1,REDUCA!$1:$1048576,$C57,0)*$D57,"-"))</f>
        <v>3.2271397119993233</v>
      </c>
      <c r="P57" s="15">
        <f>IF($B57="","",IFERROR(VLOOKUP(P$4&amp;$B$1&amp;$E$1,REDUCA!$1:$1048576,$C57,0)*$D57,"-"))</f>
        <v>2.6569757681701485</v>
      </c>
      <c r="Q57" s="52" t="s">
        <v>163</v>
      </c>
      <c r="R57" s="14"/>
      <c r="S57" s="14" t="s">
        <v>48</v>
      </c>
      <c r="T57" s="15">
        <f>IF($B57="","",IFERROR(VLOOKUP(T$4&amp;$B$1&amp;$R$1,REDUCA!$1:$1048576,$C57,0)*$D57,"-"))</f>
        <v>3.7503050351764302</v>
      </c>
      <c r="U57" s="15">
        <f>IF($B57="","",IFERROR(VLOOKUP(U$4&amp;$B$1&amp;$R$1,REDUCA!$1:$1048576,$C57,0)*$D57,"-"))</f>
        <v>3.8615724941123855</v>
      </c>
      <c r="V57" s="15">
        <f>IF($B57="","",IFERROR(VLOOKUP(V$4&amp;$B$1&amp;$R$1,REDUCA!$1:$1048576,$C57,0)*$D57,"-"))</f>
        <v>3.7588097899904902</v>
      </c>
      <c r="W57" s="15">
        <f>IF($B57="","",IFERROR(VLOOKUP(W$4&amp;$B$1&amp;$R$1,REDUCA!$1:$1048576,$C57,0)*$D57,"-"))</f>
        <v>3.7773299101967055</v>
      </c>
      <c r="X57" s="15">
        <f>IF($B57="","",IFERROR(VLOOKUP(X$4&amp;$B$1&amp;$R$1,REDUCA!$1:$1048576,$C57,0)*$D57,"-"))</f>
        <v>3.1706033221136867</v>
      </c>
      <c r="Y57" s="15">
        <f>IF($B57="","",IFERROR(VLOOKUP(Y$4&amp;$B$1&amp;$R$1,REDUCA!$1:$1048576,$C57,0)*$D57,"-"))</f>
        <v>3.1033217916661653</v>
      </c>
      <c r="Z57" s="15">
        <f>IF($B57="","",IFERROR(VLOOKUP(Z$4&amp;$B$1&amp;$R$1,REDUCA!$1:$1048576,$C57,0)*$D57,"-"))</f>
        <v>2.7905764883783402</v>
      </c>
      <c r="AA57" s="15">
        <f>IF($B57="","",IFERROR(VLOOKUP(AA$4&amp;$B$1&amp;$R$1,REDUCA!$1:$1048576,$C57,0)*$D57,"-"))</f>
        <v>2.2993427059685825</v>
      </c>
      <c r="AB57" s="15">
        <f>IF($B57="","",IFERROR(VLOOKUP(AB$4&amp;$B$1&amp;$R$1,REDUCA!$1:$1048576,$C57,0)*$D57,"-"))</f>
        <v>2.746814630312886</v>
      </c>
      <c r="AC57" s="15">
        <f>IF($B57="","",IFERROR(VLOOKUP(AC$4&amp;$B$1&amp;$R$1,REDUCA!$1:$1048576,$C57,0)*$D57,"-"))</f>
        <v>2.3584036625488571</v>
      </c>
      <c r="AE57" s="14"/>
      <c r="AF57" s="14" t="s">
        <v>48</v>
      </c>
      <c r="AG57" s="15">
        <f>IF($B57="","",IFERROR(VLOOKUP(AG$4&amp;$B$1&amp;$AE$1,REDUCA!$1:$1048576,$C57,0)*$D57,"-"))</f>
        <v>3.1097944855774622</v>
      </c>
      <c r="AH57" s="15">
        <f>IF($B57="","",IFERROR(VLOOKUP(AH$4&amp;$B$1&amp;$AE$1,REDUCA!$1:$1048576,$C57,0)*$D57,"-"))</f>
        <v>2.8358504498851462</v>
      </c>
      <c r="AI57" s="15">
        <f>IF($B57="","",IFERROR(VLOOKUP(AI$4&amp;$B$1&amp;$AE$1,REDUCA!$1:$1048576,$C57,0)*$D57,"-"))</f>
        <v>3.2309411246543713</v>
      </c>
      <c r="AJ57" s="15">
        <f>IF($B57="","",IFERROR(VLOOKUP(AJ$4&amp;$B$1&amp;$AE$1,REDUCA!$1:$1048576,$C57,0)*$D57,"-"))</f>
        <v>2.6250969354198248</v>
      </c>
      <c r="AK57" s="15">
        <f>IF($B57="","",IFERROR(VLOOKUP(AK$4&amp;$B$1&amp;$AE$1,REDUCA!$1:$1048576,$C57,0)*$D57,"-"))</f>
        <v>2.4287707991141967</v>
      </c>
      <c r="AL57" s="15">
        <f>IF($B57="","",IFERROR(VLOOKUP(AL$4&amp;$B$1&amp;$AE$1,REDUCA!$1:$1048576,$C57,0)*$D57,"-"))</f>
        <v>2.5822591577070249</v>
      </c>
      <c r="AM57" s="15">
        <f>IF($B57="","",IFERROR(VLOOKUP(AM$4&amp;$B$1&amp;$AE$1,REDUCA!$1:$1048576,$C57,0)*$D57,"-"))</f>
        <v>1.9377662990695197</v>
      </c>
      <c r="AN57" s="15">
        <f>IF($B57="","",IFERROR(VLOOKUP(AN$4&amp;$B$1&amp;$AE$1,REDUCA!$1:$1048576,$C57,0)*$D57,"-"))</f>
        <v>1.7862706993307522</v>
      </c>
      <c r="AO57" s="15">
        <f>IF($B57="","",IFERROR(VLOOKUP(AO$4&amp;$B$1&amp;$AE$1,REDUCA!$1:$1048576,$C57,0)*$D57,"-"))</f>
        <v>1.8615463013725095</v>
      </c>
      <c r="AP57" s="15">
        <f>IF($B57="","",IFERROR(VLOOKUP(AP$4&amp;$B$1&amp;$AE$1,REDUCA!$1:$1048576,$C57,0)*$D57,"-"))</f>
        <v>1.6369213037281301</v>
      </c>
      <c r="AR57" s="14"/>
      <c r="AS57" s="14" t="s">
        <v>48</v>
      </c>
      <c r="AT57" s="15">
        <f>IF($B57="","",IFERROR(VLOOKUP(AT$4&amp;$B$1&amp;$AR$1,REDUCA!$1:$1048576,$C57,0)*$D57,"-"))</f>
        <v>5.319437602995972</v>
      </c>
      <c r="AU57" s="15">
        <f>IF($B57="","",IFERROR(VLOOKUP(AU$4&amp;$B$1&amp;$AR$1,REDUCA!$1:$1048576,$C57,0)*$D57,"-"))</f>
        <v>6.8627199915226544</v>
      </c>
      <c r="AV57" s="15">
        <f>IF($B57="","",IFERROR(VLOOKUP(AV$4&amp;$B$1&amp;$AR$1,REDUCA!$1:$1048576,$C57,0)*$D57,"-"))</f>
        <v>5.0931514337121637</v>
      </c>
      <c r="AW57" s="15">
        <f>IF($B57="","",IFERROR(VLOOKUP(AW$4&amp;$B$1&amp;$AR$1,REDUCA!$1:$1048576,$C57,0)*$D57,"-"))</f>
        <v>5.6346467352647291</v>
      </c>
      <c r="AX57" s="15">
        <f>IF($B57="","",IFERROR(VLOOKUP(AX$4&amp;$B$1&amp;$AR$1,REDUCA!$1:$1048576,$C57,0)*$D57,"-"))</f>
        <v>5.3787752190493769</v>
      </c>
      <c r="AY57" s="15">
        <f>IF($B57="","",IFERROR(VLOOKUP(AY$4&amp;$B$1&amp;$AR$1,REDUCA!$1:$1048576,$C57,0)*$D57,"-"))</f>
        <v>5.3874752128335679</v>
      </c>
      <c r="AZ57" s="15">
        <f>IF($B57="","",IFERROR(VLOOKUP(AZ$4&amp;$B$1&amp;$AR$1,REDUCA!$1:$1048576,$C57,0)*$D57,"-"))</f>
        <v>4.8503045132991405</v>
      </c>
      <c r="BA57" s="15">
        <f>IF($B57="","",IFERROR(VLOOKUP(BA$4&amp;$B$1&amp;$AR$1,REDUCA!$1:$1048576,$C57,0)*$D57,"-"))</f>
        <v>4.4753366858113219</v>
      </c>
      <c r="BB57" s="15">
        <f>IF($B57="","",IFERROR(VLOOKUP(BB$4&amp;$B$1&amp;$AR$1,REDUCA!$1:$1048576,$C57,0)*$D57,"-"))</f>
        <v>4.5566107742403021</v>
      </c>
      <c r="BC57" s="15">
        <f>IF($B57="","",IFERROR(VLOOKUP(BC$4&amp;$B$1&amp;$AR$1,REDUCA!$1:$1048576,$C57,0)*$D57,"-"))</f>
        <v>3.5601723162452035</v>
      </c>
      <c r="BE57" s="14"/>
      <c r="BF57" s="14" t="s">
        <v>48</v>
      </c>
      <c r="BG57" s="15">
        <f>IF($B57="","",IFERROR(VLOOKUP(BG$4&amp;$B$1&amp;$AR$1,REDUCA!$1:$1048576,$C57,0)*$D57,"-"))</f>
        <v>5.319437602995972</v>
      </c>
      <c r="BH57" s="15">
        <f>IF($B57="","",IFERROR(VLOOKUP(BH$4&amp;$B$1&amp;$AR$1,REDUCA!$1:$1048576,$C57,0)*$D57,"-"))</f>
        <v>6.8627199915226544</v>
      </c>
      <c r="BI57" s="15">
        <f>IF($B57="","",IFERROR(VLOOKUP(BI$4&amp;$B$1&amp;$AR$1,REDUCA!$1:$1048576,$C57,0)*$D57,"-"))</f>
        <v>5.0931514337121637</v>
      </c>
      <c r="BJ57" s="15">
        <f>IF($B57="","",IFERROR(VLOOKUP(BJ$4&amp;$B$1&amp;$AR$1,REDUCA!$1:$1048576,$C57,0)*$D57,"-"))</f>
        <v>5.6346467352647291</v>
      </c>
      <c r="BK57" s="15">
        <f>IF($B57="","",IFERROR(VLOOKUP(BK$4&amp;$B$1&amp;$AR$1,REDUCA!$1:$1048576,$C57,0)*$D57,"-"))</f>
        <v>5.3787752190493769</v>
      </c>
      <c r="BL57" s="15">
        <f>IF($B57="","",IFERROR(VLOOKUP(BL$4&amp;$B$1&amp;$AR$1,REDUCA!$1:$1048576,$C57,0)*$D57,"-"))</f>
        <v>5.3874752128335679</v>
      </c>
      <c r="BM57" s="15">
        <f>IF($B57="","",IFERROR(VLOOKUP(BM$4&amp;$B$1&amp;$AR$1,REDUCA!$1:$1048576,$C57,0)*$D57,"-"))</f>
        <v>4.8503045132991405</v>
      </c>
      <c r="BN57" s="15">
        <f>IF($B57="","",IFERROR(VLOOKUP(BN$4&amp;$B$1&amp;$AR$1,REDUCA!$1:$1048576,$C57,0)*$D57,"-"))</f>
        <v>4.4753366858113219</v>
      </c>
      <c r="BO57" s="15">
        <f>IF($B57="","",IFERROR(VLOOKUP(BO$4&amp;$B$1&amp;$AR$1,REDUCA!$1:$1048576,$C57,0)*$D57,"-"))</f>
        <v>4.5566107742403021</v>
      </c>
      <c r="BP57" s="15">
        <f>IF($B57="","",IFERROR(VLOOKUP(BP$4&amp;$B$1&amp;$AR$1,REDUCA!$1:$1048576,$C57,0)*$D57,"-"))</f>
        <v>3.5601723162452035</v>
      </c>
    </row>
    <row r="58" spans="1:68" ht="25.5" customHeight="1">
      <c r="A58" s="4">
        <v>53</v>
      </c>
      <c r="B58" s="37" t="s">
        <v>10</v>
      </c>
      <c r="C58" s="41">
        <f>HLOOKUP($B58,REDUCA!$1:$2,2,0)</f>
        <v>14</v>
      </c>
      <c r="D58" s="41">
        <v>100</v>
      </c>
      <c r="E58" s="14"/>
      <c r="F58" s="14" t="s">
        <v>49</v>
      </c>
      <c r="G58" s="15">
        <f>IF($B58="","",IFERROR(VLOOKUP(G$4&amp;$B$1&amp;$E$1,REDUCA!$1:$1048576,$C58,0)*$D58,"-"))</f>
        <v>6.7935875577278138</v>
      </c>
      <c r="H58" s="15">
        <f>IF($B58="","",IFERROR(VLOOKUP(H$4&amp;$B$1&amp;$E$1,REDUCA!$1:$1048576,$C58,0)*$D58,"-"))</f>
        <v>7.0218767417743715</v>
      </c>
      <c r="I58" s="15">
        <f>IF($B58="","",IFERROR(VLOOKUP(I$4&amp;$B$1&amp;$E$1,REDUCA!$1:$1048576,$C58,0)*$D58,"-"))</f>
        <v>6.615928088815842</v>
      </c>
      <c r="J58" s="15">
        <f>IF($B58="","",IFERROR(VLOOKUP(J$4&amp;$B$1&amp;$E$1,REDUCA!$1:$1048576,$C58,0)*$D58,"-"))</f>
        <v>6.1240603008500605</v>
      </c>
      <c r="K58" s="15">
        <f>IF($B58="","",IFERROR(VLOOKUP(K$4&amp;$B$1&amp;$E$1,REDUCA!$1:$1048576,$C58,0)*$D58,"-"))</f>
        <v>5.7115078764130542</v>
      </c>
      <c r="L58" s="15">
        <f>IF($B58="","",IFERROR(VLOOKUP(L$4&amp;$B$1&amp;$E$1,REDUCA!$1:$1048576,$C58,0)*$D58,"-"))</f>
        <v>5.476327400189307</v>
      </c>
      <c r="M58" s="15">
        <f>IF($B58="","",IFERROR(VLOOKUP(M$4&amp;$B$1&amp;$E$1,REDUCA!$1:$1048576,$C58,0)*$D58,"-"))</f>
        <v>5.0897903163537599</v>
      </c>
      <c r="N58" s="15">
        <f>IF($B58="","",IFERROR(VLOOKUP(N$4&amp;$B$1&amp;$E$1,REDUCA!$1:$1048576,$C58,0)*$D58,"-"))</f>
        <v>4.7102942400591603</v>
      </c>
      <c r="O58" s="15">
        <f>IF($B58="","",IFERROR(VLOOKUP(O$4&amp;$B$1&amp;$E$1,REDUCA!$1:$1048576,$C58,0)*$D58,"-"))</f>
        <v>4.7827547543949107</v>
      </c>
      <c r="P58" s="15">
        <f>IF($B58="","",IFERROR(VLOOKUP(P$4&amp;$B$1&amp;$E$1,REDUCA!$1:$1048576,$C58,0)*$D58,"-"))</f>
        <v>3.4199081864620386</v>
      </c>
      <c r="Q58" s="52" t="s">
        <v>163</v>
      </c>
      <c r="R58" s="14"/>
      <c r="S58" s="14" t="s">
        <v>49</v>
      </c>
      <c r="T58" s="15">
        <f>IF($B58="","",IFERROR(VLOOKUP(T$4&amp;$B$1&amp;$R$1,REDUCA!$1:$1048576,$C58,0)*$D58,"-"))</f>
        <v>5.9871047598914533</v>
      </c>
      <c r="U58" s="15">
        <f>IF($B58="","",IFERROR(VLOOKUP(U$4&amp;$B$1&amp;$R$1,REDUCA!$1:$1048576,$C58,0)*$D58,"-"))</f>
        <v>6.4813935296834337</v>
      </c>
      <c r="V58" s="15">
        <f>IF($B58="","",IFERROR(VLOOKUP(V$4&amp;$B$1&amp;$R$1,REDUCA!$1:$1048576,$C58,0)*$D58,"-"))</f>
        <v>6.0316752440937638</v>
      </c>
      <c r="W58" s="15">
        <f>IF($B58="","",IFERROR(VLOOKUP(W$4&amp;$B$1&amp;$R$1,REDUCA!$1:$1048576,$C58,0)*$D58,"-"))</f>
        <v>5.7813347782947391</v>
      </c>
      <c r="X58" s="15">
        <f>IF($B58="","",IFERROR(VLOOKUP(X$4&amp;$B$1&amp;$R$1,REDUCA!$1:$1048576,$C58,0)*$D58,"-"))</f>
        <v>5.0780372877416244</v>
      </c>
      <c r="Y58" s="15">
        <f>IF($B58="","",IFERROR(VLOOKUP(Y$4&amp;$B$1&amp;$R$1,REDUCA!$1:$1048576,$C58,0)*$D58,"-"))</f>
        <v>4.8853012659390345</v>
      </c>
      <c r="Z58" s="15">
        <f>IF($B58="","",IFERROR(VLOOKUP(Z$4&amp;$B$1&amp;$R$1,REDUCA!$1:$1048576,$C58,0)*$D58,"-"))</f>
        <v>4.4566967537301982</v>
      </c>
      <c r="AA58" s="15">
        <f>IF($B58="","",IFERROR(VLOOKUP(AA$4&amp;$B$1&amp;$R$1,REDUCA!$1:$1048576,$C58,0)*$D58,"-"))</f>
        <v>4.1503295777856923</v>
      </c>
      <c r="AB58" s="15">
        <f>IF($B58="","",IFERROR(VLOOKUP(AB$4&amp;$B$1&amp;$R$1,REDUCA!$1:$1048576,$C58,0)*$D58,"-"))</f>
        <v>4.0754465955163415</v>
      </c>
      <c r="AC58" s="15">
        <f>IF($B58="","",IFERROR(VLOOKUP(AC$4&amp;$B$1&amp;$R$1,REDUCA!$1:$1048576,$C58,0)*$D58,"-"))</f>
        <v>3.0383085106842551</v>
      </c>
      <c r="AE58" s="14"/>
      <c r="AF58" s="14" t="s">
        <v>49</v>
      </c>
      <c r="AG58" s="15">
        <f>IF($B58="","",IFERROR(VLOOKUP(AG$4&amp;$B$1&amp;$AE$1,REDUCA!$1:$1048576,$C58,0)*$D58,"-"))</f>
        <v>5.1827325268463849</v>
      </c>
      <c r="AH58" s="15">
        <f>IF($B58="","",IFERROR(VLOOKUP(AH$4&amp;$B$1&amp;$AE$1,REDUCA!$1:$1048576,$C58,0)*$D58,"-"))</f>
        <v>5.3267951476427013</v>
      </c>
      <c r="AI58" s="15">
        <f>IF($B58="","",IFERROR(VLOOKUP(AI$4&amp;$B$1&amp;$AE$1,REDUCA!$1:$1048576,$C58,0)*$D58,"-"))</f>
        <v>4.9600781280240867</v>
      </c>
      <c r="AJ58" s="15">
        <f>IF($B58="","",IFERROR(VLOOKUP(AJ$4&amp;$B$1&amp;$AE$1,REDUCA!$1:$1048576,$C58,0)*$D58,"-"))</f>
        <v>4.1674613941649552</v>
      </c>
      <c r="AK58" s="15">
        <f>IF($B58="","",IFERROR(VLOOKUP(AK$4&amp;$B$1&amp;$AE$1,REDUCA!$1:$1048576,$C58,0)*$D58,"-"))</f>
        <v>4.0695963196748508</v>
      </c>
      <c r="AL58" s="15">
        <f>IF($B58="","",IFERROR(VLOOKUP(AL$4&amp;$B$1&amp;$AE$1,REDUCA!$1:$1048576,$C58,0)*$D58,"-"))</f>
        <v>3.6889275752805784</v>
      </c>
      <c r="AM58" s="15">
        <f>IF($B58="","",IFERROR(VLOOKUP(AM$4&amp;$B$1&amp;$AE$1,REDUCA!$1:$1048576,$C58,0)*$D58,"-"))</f>
        <v>3.6759062000689244</v>
      </c>
      <c r="AN58" s="15">
        <f>IF($B58="","",IFERROR(VLOOKUP(AN$4&amp;$B$1&amp;$AE$1,REDUCA!$1:$1048576,$C58,0)*$D58,"-"))</f>
        <v>3.272006250464262</v>
      </c>
      <c r="AO58" s="15">
        <f>IF($B58="","",IFERROR(VLOOKUP(AO$4&amp;$B$1&amp;$AE$1,REDUCA!$1:$1048576,$C58,0)*$D58,"-"))</f>
        <v>3.3144793374857207</v>
      </c>
      <c r="AP58" s="15">
        <f>IF($B58="","",IFERROR(VLOOKUP(AP$4&amp;$B$1&amp;$AE$1,REDUCA!$1:$1048576,$C58,0)*$D58,"-"))</f>
        <v>2.4322636786207377</v>
      </c>
      <c r="AR58" s="14"/>
      <c r="AS58" s="14" t="s">
        <v>49</v>
      </c>
      <c r="AT58" s="15">
        <f>IF($B58="","",IFERROR(VLOOKUP(AT$4&amp;$B$1&amp;$AR$1,REDUCA!$1:$1048576,$C58,0)*$D58,"-"))</f>
        <v>9.2354827089677762</v>
      </c>
      <c r="AU58" s="15">
        <f>IF($B58="","",IFERROR(VLOOKUP(AU$4&amp;$B$1&amp;$AR$1,REDUCA!$1:$1048576,$C58,0)*$D58,"-"))</f>
        <v>8.6247273562162796</v>
      </c>
      <c r="AV58" s="15">
        <f>IF($B58="","",IFERROR(VLOOKUP(AV$4&amp;$B$1&amp;$AR$1,REDUCA!$1:$1048576,$C58,0)*$D58,"-"))</f>
        <v>8.3752196513259669</v>
      </c>
      <c r="AW58" s="15">
        <f>IF($B58="","",IFERROR(VLOOKUP(AW$4&amp;$B$1&amp;$AR$1,REDUCA!$1:$1048576,$C58,0)*$D58,"-"))</f>
        <v>7.1339607121730779</v>
      </c>
      <c r="AX58" s="15">
        <f>IF($B58="","",IFERROR(VLOOKUP(AX$4&amp;$B$1&amp;$AR$1,REDUCA!$1:$1048576,$C58,0)*$D58,"-"))</f>
        <v>7.5784973699109832</v>
      </c>
      <c r="AY58" s="15">
        <f>IF($B58="","",IFERROR(VLOOKUP(AY$4&amp;$B$1&amp;$AR$1,REDUCA!$1:$1048576,$C58,0)*$D58,"-"))</f>
        <v>7.196292086480863</v>
      </c>
      <c r="AZ58" s="15">
        <f>IF($B58="","",IFERROR(VLOOKUP(AZ$4&amp;$B$1&amp;$AR$1,REDUCA!$1:$1048576,$C58,0)*$D58,"-"))</f>
        <v>6.9235989912838596</v>
      </c>
      <c r="BA58" s="15">
        <f>IF($B58="","",IFERROR(VLOOKUP(BA$4&amp;$B$1&amp;$AR$1,REDUCA!$1:$1048576,$C58,0)*$D58,"-"))</f>
        <v>6.3410242823045051</v>
      </c>
      <c r="BB58" s="15">
        <f>IF($B58="","",IFERROR(VLOOKUP(BB$4&amp;$B$1&amp;$AR$1,REDUCA!$1:$1048576,$C58,0)*$D58,"-"))</f>
        <v>6.7404824791566842</v>
      </c>
      <c r="BC58" s="15">
        <f>IF($B58="","",IFERROR(VLOOKUP(BC$4&amp;$B$1&amp;$AR$1,REDUCA!$1:$1048576,$C58,0)*$D58,"-"))</f>
        <v>4.5742675637115022</v>
      </c>
      <c r="BE58" s="14"/>
      <c r="BF58" s="14" t="s">
        <v>49</v>
      </c>
      <c r="BG58" s="15">
        <f>IF($B58="","",IFERROR(VLOOKUP(BG$4&amp;$B$1&amp;$AR$1,REDUCA!$1:$1048576,$C58,0)*$D58,"-"))</f>
        <v>9.2354827089677762</v>
      </c>
      <c r="BH58" s="15">
        <f>IF($B58="","",IFERROR(VLOOKUP(BH$4&amp;$B$1&amp;$AR$1,REDUCA!$1:$1048576,$C58,0)*$D58,"-"))</f>
        <v>8.6247273562162796</v>
      </c>
      <c r="BI58" s="15">
        <f>IF($B58="","",IFERROR(VLOOKUP(BI$4&amp;$B$1&amp;$AR$1,REDUCA!$1:$1048576,$C58,0)*$D58,"-"))</f>
        <v>8.3752196513259669</v>
      </c>
      <c r="BJ58" s="15">
        <f>IF($B58="","",IFERROR(VLOOKUP(BJ$4&amp;$B$1&amp;$AR$1,REDUCA!$1:$1048576,$C58,0)*$D58,"-"))</f>
        <v>7.1339607121730779</v>
      </c>
      <c r="BK58" s="15">
        <f>IF($B58="","",IFERROR(VLOOKUP(BK$4&amp;$B$1&amp;$AR$1,REDUCA!$1:$1048576,$C58,0)*$D58,"-"))</f>
        <v>7.5784973699109832</v>
      </c>
      <c r="BL58" s="15">
        <f>IF($B58="","",IFERROR(VLOOKUP(BL$4&amp;$B$1&amp;$AR$1,REDUCA!$1:$1048576,$C58,0)*$D58,"-"))</f>
        <v>7.196292086480863</v>
      </c>
      <c r="BM58" s="15">
        <f>IF($B58="","",IFERROR(VLOOKUP(BM$4&amp;$B$1&amp;$AR$1,REDUCA!$1:$1048576,$C58,0)*$D58,"-"))</f>
        <v>6.9235989912838596</v>
      </c>
      <c r="BN58" s="15">
        <f>IF($B58="","",IFERROR(VLOOKUP(BN$4&amp;$B$1&amp;$AR$1,REDUCA!$1:$1048576,$C58,0)*$D58,"-"))</f>
        <v>6.3410242823045051</v>
      </c>
      <c r="BO58" s="15">
        <f>IF($B58="","",IFERROR(VLOOKUP(BO$4&amp;$B$1&amp;$AR$1,REDUCA!$1:$1048576,$C58,0)*$D58,"-"))</f>
        <v>6.7404824791566842</v>
      </c>
      <c r="BP58" s="15">
        <f>IF($B58="","",IFERROR(VLOOKUP(BP$4&amp;$B$1&amp;$AR$1,REDUCA!$1:$1048576,$C58,0)*$D58,"-"))</f>
        <v>4.5742675637115022</v>
      </c>
    </row>
    <row r="59" spans="1:68" ht="25.5" customHeight="1">
      <c r="A59" s="4">
        <v>54</v>
      </c>
      <c r="B59" s="37" t="s">
        <v>11</v>
      </c>
      <c r="C59" s="41">
        <f>HLOOKUP($B59,REDUCA!$1:$2,2,0)</f>
        <v>15</v>
      </c>
      <c r="D59" s="41">
        <v>100</v>
      </c>
      <c r="E59" s="14"/>
      <c r="F59" s="14" t="s">
        <v>50</v>
      </c>
      <c r="G59" s="15">
        <f>IF($B59="","",IFERROR(VLOOKUP(G$4&amp;$B$1&amp;$E$1,REDUCA!$1:$1048576,$C59,0)*$D59,"-"))</f>
        <v>17.636915660851937</v>
      </c>
      <c r="H59" s="15">
        <f>IF($B59="","",IFERROR(VLOOKUP(H$4&amp;$B$1&amp;$E$1,REDUCA!$1:$1048576,$C59,0)*$D59,"-"))</f>
        <v>17.821985676783235</v>
      </c>
      <c r="I59" s="15">
        <f>IF($B59="","",IFERROR(VLOOKUP(I$4&amp;$B$1&amp;$E$1,REDUCA!$1:$1048576,$C59,0)*$D59,"-"))</f>
        <v>17.759565049235736</v>
      </c>
      <c r="J59" s="15">
        <f>IF($B59="","",IFERROR(VLOOKUP(J$4&amp;$B$1&amp;$E$1,REDUCA!$1:$1048576,$C59,0)*$D59,"-"))</f>
        <v>16.735769101818263</v>
      </c>
      <c r="K59" s="15">
        <f>IF($B59="","",IFERROR(VLOOKUP(K$4&amp;$B$1&amp;$E$1,REDUCA!$1:$1048576,$C59,0)*$D59,"-"))</f>
        <v>15.679486615121204</v>
      </c>
      <c r="L59" s="15">
        <f>IF($B59="","",IFERROR(VLOOKUP(L$4&amp;$B$1&amp;$E$1,REDUCA!$1:$1048576,$C59,0)*$D59,"-"))</f>
        <v>15.179559671599776</v>
      </c>
      <c r="M59" s="15">
        <f>IF($B59="","",IFERROR(VLOOKUP(M$4&amp;$B$1&amp;$E$1,REDUCA!$1:$1048576,$C59,0)*$D59,"-"))</f>
        <v>13.898698407321486</v>
      </c>
      <c r="N59" s="15">
        <f>IF($B59="","",IFERROR(VLOOKUP(N$4&amp;$B$1&amp;$E$1,REDUCA!$1:$1048576,$C59,0)*$D59,"-"))</f>
        <v>13.513177767461931</v>
      </c>
      <c r="O59" s="15">
        <f>IF($B59="","",IFERROR(VLOOKUP(O$4&amp;$B$1&amp;$E$1,REDUCA!$1:$1048576,$C59,0)*$D59,"-"))</f>
        <v>13.947256746216164</v>
      </c>
      <c r="P59" s="15">
        <f>IF($B59="","",IFERROR(VLOOKUP(P$4&amp;$B$1&amp;$E$1,REDUCA!$1:$1048576,$C59,0)*$D59,"-"))</f>
        <v>12.463830061112898</v>
      </c>
      <c r="Q59" s="52" t="s">
        <v>163</v>
      </c>
      <c r="R59" s="14"/>
      <c r="S59" s="14" t="s">
        <v>50</v>
      </c>
      <c r="T59" s="15">
        <f>IF($B59="","",IFERROR(VLOOKUP(T$4&amp;$B$1&amp;$R$1,REDUCA!$1:$1048576,$C59,0)*$D59,"-"))</f>
        <v>17.126279020496334</v>
      </c>
      <c r="U59" s="15">
        <f>IF($B59="","",IFERROR(VLOOKUP(U$4&amp;$B$1&amp;$R$1,REDUCA!$1:$1048576,$C59,0)*$D59,"-"))</f>
        <v>17.238495069411172</v>
      </c>
      <c r="V59" s="15">
        <f>IF($B59="","",IFERROR(VLOOKUP(V$4&amp;$B$1&amp;$R$1,REDUCA!$1:$1048576,$C59,0)*$D59,"-"))</f>
        <v>16.793138989227963</v>
      </c>
      <c r="W59" s="15">
        <f>IF($B59="","",IFERROR(VLOOKUP(W$4&amp;$B$1&amp;$R$1,REDUCA!$1:$1048576,$C59,0)*$D59,"-"))</f>
        <v>16.060097520483694</v>
      </c>
      <c r="X59" s="15">
        <f>IF($B59="","",IFERROR(VLOOKUP(X$4&amp;$B$1&amp;$R$1,REDUCA!$1:$1048576,$C59,0)*$D59,"-"))</f>
        <v>14.798325628524006</v>
      </c>
      <c r="Y59" s="15">
        <f>IF($B59="","",IFERROR(VLOOKUP(Y$4&amp;$B$1&amp;$R$1,REDUCA!$1:$1048576,$C59,0)*$D59,"-"))</f>
        <v>14.442873120743624</v>
      </c>
      <c r="Z59" s="15">
        <f>IF($B59="","",IFERROR(VLOOKUP(Z$4&amp;$B$1&amp;$R$1,REDUCA!$1:$1048576,$C59,0)*$D59,"-"))</f>
        <v>12.625975111016366</v>
      </c>
      <c r="AA59" s="15">
        <f>IF($B59="","",IFERROR(VLOOKUP(AA$4&amp;$B$1&amp;$R$1,REDUCA!$1:$1048576,$C59,0)*$D59,"-"))</f>
        <v>12.94170115650137</v>
      </c>
      <c r="AB59" s="15">
        <f>IF($B59="","",IFERROR(VLOOKUP(AB$4&amp;$B$1&amp;$R$1,REDUCA!$1:$1048576,$C59,0)*$D59,"-"))</f>
        <v>13.169867105400545</v>
      </c>
      <c r="AC59" s="15">
        <f>IF($B59="","",IFERROR(VLOOKUP(AC$4&amp;$B$1&amp;$R$1,REDUCA!$1:$1048576,$C59,0)*$D59,"-"))</f>
        <v>12.30852542308706</v>
      </c>
      <c r="AE59" s="14"/>
      <c r="AF59" s="14" t="s">
        <v>50</v>
      </c>
      <c r="AG59" s="15">
        <f>IF($B59="","",IFERROR(VLOOKUP(AG$4&amp;$B$1&amp;$AE$1,REDUCA!$1:$1048576,$C59,0)*$D59,"-"))</f>
        <v>16.288342836743816</v>
      </c>
      <c r="AH59" s="15">
        <f>IF($B59="","",IFERROR(VLOOKUP(AH$4&amp;$B$1&amp;$AE$1,REDUCA!$1:$1048576,$C59,0)*$D59,"-"))</f>
        <v>15.768250090380489</v>
      </c>
      <c r="AI59" s="15">
        <f>IF($B59="","",IFERROR(VLOOKUP(AI$4&amp;$B$1&amp;$AE$1,REDUCA!$1:$1048576,$C59,0)*$D59,"-"))</f>
        <v>15.700353710296516</v>
      </c>
      <c r="AJ59" s="15">
        <f>IF($B59="","",IFERROR(VLOOKUP(AJ$4&amp;$B$1&amp;$AE$1,REDUCA!$1:$1048576,$C59,0)*$D59,"-"))</f>
        <v>14.864523390078372</v>
      </c>
      <c r="AK59" s="15">
        <f>IF($B59="","",IFERROR(VLOOKUP(AK$4&amp;$B$1&amp;$AE$1,REDUCA!$1:$1048576,$C59,0)*$D59,"-"))</f>
        <v>13.205943072900631</v>
      </c>
      <c r="AL59" s="15">
        <f>IF($B59="","",IFERROR(VLOOKUP(AL$4&amp;$B$1&amp;$AE$1,REDUCA!$1:$1048576,$C59,0)*$D59,"-"))</f>
        <v>12.834352793119427</v>
      </c>
      <c r="AM59" s="15">
        <f>IF($B59="","",IFERROR(VLOOKUP(AM$4&amp;$B$1&amp;$AE$1,REDUCA!$1:$1048576,$C59,0)*$D59,"-"))</f>
        <v>10.67386881637896</v>
      </c>
      <c r="AN59" s="15">
        <f>IF($B59="","",IFERROR(VLOOKUP(AN$4&amp;$B$1&amp;$AE$1,REDUCA!$1:$1048576,$C59,0)*$D59,"-"))</f>
        <v>11.729377647823995</v>
      </c>
      <c r="AO59" s="15">
        <f>IF($B59="","",IFERROR(VLOOKUP(AO$4&amp;$B$1&amp;$AE$1,REDUCA!$1:$1048576,$C59,0)*$D59,"-"))</f>
        <v>11.442837856440748</v>
      </c>
      <c r="AP59" s="15">
        <f>IF($B59="","",IFERROR(VLOOKUP(AP$4&amp;$B$1&amp;$AE$1,REDUCA!$1:$1048576,$C59,0)*$D59,"-"))</f>
        <v>10.243157323729756</v>
      </c>
      <c r="AR59" s="14"/>
      <c r="AS59" s="14" t="s">
        <v>50</v>
      </c>
      <c r="AT59" s="15">
        <f>IF($B59="","",IFERROR(VLOOKUP(AT$4&amp;$B$1&amp;$AR$1,REDUCA!$1:$1048576,$C59,0)*$D59,"-"))</f>
        <v>19.183038082154741</v>
      </c>
      <c r="AU59" s="15">
        <f>IF($B59="","",IFERROR(VLOOKUP(AU$4&amp;$B$1&amp;$AR$1,REDUCA!$1:$1048576,$C59,0)*$D59,"-"))</f>
        <v>19.552378513462202</v>
      </c>
      <c r="AV59" s="15">
        <f>IF($B59="","",IFERROR(VLOOKUP(AV$4&amp;$B$1&amp;$AR$1,REDUCA!$1:$1048576,$C59,0)*$D59,"-"))</f>
        <v>20.669649661609942</v>
      </c>
      <c r="AW59" s="15">
        <f>IF($B59="","",IFERROR(VLOOKUP(AW$4&amp;$B$1&amp;$AR$1,REDUCA!$1:$1048576,$C59,0)*$D59,"-"))</f>
        <v>18.726753032111656</v>
      </c>
      <c r="AX59" s="15">
        <f>IF($B59="","",IFERROR(VLOOKUP(AX$4&amp;$B$1&amp;$AR$1,REDUCA!$1:$1048576,$C59,0)*$D59,"-"))</f>
        <v>18.276479014575024</v>
      </c>
      <c r="AY59" s="15">
        <f>IF($B59="","",IFERROR(VLOOKUP(AY$4&amp;$B$1&amp;$AR$1,REDUCA!$1:$1048576,$C59,0)*$D59,"-"))</f>
        <v>17.323415550233335</v>
      </c>
      <c r="AZ59" s="15">
        <f>IF($B59="","",IFERROR(VLOOKUP(AZ$4&amp;$B$1&amp;$AR$1,REDUCA!$1:$1048576,$C59,0)*$D59,"-"))</f>
        <v>17.585248325595916</v>
      </c>
      <c r="BA59" s="15">
        <f>IF($B59="","",IFERROR(VLOOKUP(BA$4&amp;$B$1&amp;$AR$1,REDUCA!$1:$1048576,$C59,0)*$D59,"-"))</f>
        <v>15.177432926261265</v>
      </c>
      <c r="BB59" s="15">
        <f>IF($B59="","",IFERROR(VLOOKUP(BB$4&amp;$B$1&amp;$AR$1,REDUCA!$1:$1048576,$C59,0)*$D59,"-"))</f>
        <v>16.098959980037645</v>
      </c>
      <c r="BC59" s="15">
        <f>IF($B59="","",IFERROR(VLOOKUP(BC$4&amp;$B$1&amp;$AR$1,REDUCA!$1:$1048576,$C59,0)*$D59,"-"))</f>
        <v>12.933634876512839</v>
      </c>
      <c r="BE59" s="14"/>
      <c r="BF59" s="14" t="s">
        <v>50</v>
      </c>
      <c r="BG59" s="15">
        <f>IF($B59="","",IFERROR(VLOOKUP(BG$4&amp;$B$1&amp;$AR$1,REDUCA!$1:$1048576,$C59,0)*$D59,"-"))</f>
        <v>19.183038082154741</v>
      </c>
      <c r="BH59" s="15">
        <f>IF($B59="","",IFERROR(VLOOKUP(BH$4&amp;$B$1&amp;$AR$1,REDUCA!$1:$1048576,$C59,0)*$D59,"-"))</f>
        <v>19.552378513462202</v>
      </c>
      <c r="BI59" s="15">
        <f>IF($B59="","",IFERROR(VLOOKUP(BI$4&amp;$B$1&amp;$AR$1,REDUCA!$1:$1048576,$C59,0)*$D59,"-"))</f>
        <v>20.669649661609942</v>
      </c>
      <c r="BJ59" s="15">
        <f>IF($B59="","",IFERROR(VLOOKUP(BJ$4&amp;$B$1&amp;$AR$1,REDUCA!$1:$1048576,$C59,0)*$D59,"-"))</f>
        <v>18.726753032111656</v>
      </c>
      <c r="BK59" s="15">
        <f>IF($B59="","",IFERROR(VLOOKUP(BK$4&amp;$B$1&amp;$AR$1,REDUCA!$1:$1048576,$C59,0)*$D59,"-"))</f>
        <v>18.276479014575024</v>
      </c>
      <c r="BL59" s="15">
        <f>IF($B59="","",IFERROR(VLOOKUP(BL$4&amp;$B$1&amp;$AR$1,REDUCA!$1:$1048576,$C59,0)*$D59,"-"))</f>
        <v>17.323415550233335</v>
      </c>
      <c r="BM59" s="15">
        <f>IF($B59="","",IFERROR(VLOOKUP(BM$4&amp;$B$1&amp;$AR$1,REDUCA!$1:$1048576,$C59,0)*$D59,"-"))</f>
        <v>17.585248325595916</v>
      </c>
      <c r="BN59" s="15">
        <f>IF($B59="","",IFERROR(VLOOKUP(BN$4&amp;$B$1&amp;$AR$1,REDUCA!$1:$1048576,$C59,0)*$D59,"-"))</f>
        <v>15.177432926261265</v>
      </c>
      <c r="BO59" s="15">
        <f>IF($B59="","",IFERROR(VLOOKUP(BO$4&amp;$B$1&amp;$AR$1,REDUCA!$1:$1048576,$C59,0)*$D59,"-"))</f>
        <v>16.098959980037645</v>
      </c>
      <c r="BP59" s="15">
        <f>IF($B59="","",IFERROR(VLOOKUP(BP$4&amp;$B$1&amp;$AR$1,REDUCA!$1:$1048576,$C59,0)*$D59,"-"))</f>
        <v>12.933634876512839</v>
      </c>
    </row>
    <row r="60" spans="1:68" ht="25.5" customHeight="1">
      <c r="A60" s="4">
        <v>55</v>
      </c>
      <c r="B60" s="37" t="s">
        <v>12</v>
      </c>
      <c r="C60" s="41">
        <f>HLOOKUP($B60,REDUCA!$1:$2,2,0)</f>
        <v>16</v>
      </c>
      <c r="D60" s="41">
        <v>100</v>
      </c>
      <c r="E60" s="14"/>
      <c r="F60" s="14" t="s">
        <v>51</v>
      </c>
      <c r="G60" s="15">
        <f>IF($B60="","",IFERROR(VLOOKUP(G$4&amp;$B$1&amp;$E$1,REDUCA!$1:$1048576,$C60,0)*$D60,"-"))</f>
        <v>3.6908478067802895</v>
      </c>
      <c r="H60" s="15">
        <f>IF($B60="","",IFERROR(VLOOKUP(H$4&amp;$B$1&amp;$E$1,REDUCA!$1:$1048576,$C60,0)*$D60,"-"))</f>
        <v>3.5832648035929853</v>
      </c>
      <c r="I60" s="15">
        <f>IF($B60="","",IFERROR(VLOOKUP(I$4&amp;$B$1&amp;$E$1,REDUCA!$1:$1048576,$C60,0)*$D60,"-"))</f>
        <v>3.6615329717042218</v>
      </c>
      <c r="J60" s="15">
        <f>IF($B60="","",IFERROR(VLOOKUP(J$4&amp;$B$1&amp;$E$1,REDUCA!$1:$1048576,$C60,0)*$D60,"-"))</f>
        <v>3.7213958526918423</v>
      </c>
      <c r="K60" s="15">
        <f>IF($B60="","",IFERROR(VLOOKUP(K$4&amp;$B$1&amp;$E$1,REDUCA!$1:$1048576,$C60,0)*$D60,"-"))</f>
        <v>4.2827041589727246</v>
      </c>
      <c r="L60" s="15">
        <f>IF($B60="","",IFERROR(VLOOKUP(L$4&amp;$B$1&amp;$E$1,REDUCA!$1:$1048576,$C60,0)*$D60,"-"))</f>
        <v>4.0050400430771527</v>
      </c>
      <c r="M60" s="15">
        <f>IF($B60="","",IFERROR(VLOOKUP(M$4&amp;$B$1&amp;$E$1,REDUCA!$1:$1048576,$C60,0)*$D60,"-"))</f>
        <v>3.5595287842934504</v>
      </c>
      <c r="N60" s="15">
        <f>IF($B60="","",IFERROR(VLOOKUP(N$4&amp;$B$1&amp;$E$1,REDUCA!$1:$1048576,$C60,0)*$D60,"-"))</f>
        <v>3.5383147552137126</v>
      </c>
      <c r="O60" s="15">
        <f>IF($B60="","",IFERROR(VLOOKUP(O$4&amp;$B$1&amp;$E$1,REDUCA!$1:$1048576,$C60,0)*$D60,"-"))</f>
        <v>3.5026065008009097</v>
      </c>
      <c r="P60" s="15">
        <f>IF($B60="","",IFERROR(VLOOKUP(P$4&amp;$B$1&amp;$E$1,REDUCA!$1:$1048576,$C60,0)*$D60,"-"))</f>
        <v>3.0510516807813226</v>
      </c>
      <c r="Q60" s="52" t="s">
        <v>163</v>
      </c>
      <c r="R60" s="14"/>
      <c r="S60" s="14" t="s">
        <v>51</v>
      </c>
      <c r="T60" s="15">
        <f>IF($B60="","",IFERROR(VLOOKUP(T$4&amp;$B$1&amp;$R$1,REDUCA!$1:$1048576,$C60,0)*$D60,"-"))</f>
        <v>3.41580068943024</v>
      </c>
      <c r="U60" s="15">
        <f>IF($B60="","",IFERROR(VLOOKUP(U$4&amp;$B$1&amp;$R$1,REDUCA!$1:$1048576,$C60,0)*$D60,"-"))</f>
        <v>3.3650595044368896</v>
      </c>
      <c r="V60" s="15">
        <f>IF($B60="","",IFERROR(VLOOKUP(V$4&amp;$B$1&amp;$R$1,REDUCA!$1:$1048576,$C60,0)*$D60,"-"))</f>
        <v>3.2924840095057153</v>
      </c>
      <c r="W60" s="15">
        <f>IF($B60="","",IFERROR(VLOOKUP(W$4&amp;$B$1&amp;$R$1,REDUCA!$1:$1048576,$C60,0)*$D60,"-"))</f>
        <v>3.3062571200257094</v>
      </c>
      <c r="X60" s="15">
        <f>IF($B60="","",IFERROR(VLOOKUP(X$4&amp;$B$1&amp;$R$1,REDUCA!$1:$1048576,$C60,0)*$D60,"-"))</f>
        <v>3.9107078983980692</v>
      </c>
      <c r="Y60" s="15">
        <f>IF($B60="","",IFERROR(VLOOKUP(Y$4&amp;$B$1&amp;$R$1,REDUCA!$1:$1048576,$C60,0)*$D60,"-"))</f>
        <v>3.7001165464212269</v>
      </c>
      <c r="Z60" s="15">
        <f>IF($B60="","",IFERROR(VLOOKUP(Z$4&amp;$B$1&amp;$R$1,REDUCA!$1:$1048576,$C60,0)*$D60,"-"))</f>
        <v>3.1458719246084614</v>
      </c>
      <c r="AA60" s="15">
        <f>IF($B60="","",IFERROR(VLOOKUP(AA$4&amp;$B$1&amp;$R$1,REDUCA!$1:$1048576,$C60,0)*$D60,"-"))</f>
        <v>3.1445605081112675</v>
      </c>
      <c r="AB60" s="15">
        <f>IF($B60="","",IFERROR(VLOOKUP(AB$4&amp;$B$1&amp;$R$1,REDUCA!$1:$1048576,$C60,0)*$D60,"-"))</f>
        <v>3.2307469266341107</v>
      </c>
      <c r="AC60" s="15">
        <f>IF($B60="","",IFERROR(VLOOKUP(AC$4&amp;$B$1&amp;$R$1,REDUCA!$1:$1048576,$C60,0)*$D60,"-"))</f>
        <v>2.7114622115413693</v>
      </c>
      <c r="AE60" s="14"/>
      <c r="AF60" s="14" t="s">
        <v>51</v>
      </c>
      <c r="AG60" s="15">
        <f>IF($B60="","",IFERROR(VLOOKUP(AG$4&amp;$B$1&amp;$AE$1,REDUCA!$1:$1048576,$C60,0)*$D60,"-"))</f>
        <v>2.3031230499098547</v>
      </c>
      <c r="AH60" s="15">
        <f>IF($B60="","",IFERROR(VLOOKUP(AH$4&amp;$B$1&amp;$AE$1,REDUCA!$1:$1048576,$C60,0)*$D60,"-"))</f>
        <v>2.3603774055676507</v>
      </c>
      <c r="AI60" s="15">
        <f>IF($B60="","",IFERROR(VLOOKUP(AI$4&amp;$B$1&amp;$AE$1,REDUCA!$1:$1048576,$C60,0)*$D60,"-"))</f>
        <v>2.497366265390478</v>
      </c>
      <c r="AJ60" s="15">
        <f>IF($B60="","",IFERROR(VLOOKUP(AJ$4&amp;$B$1&amp;$AE$1,REDUCA!$1:$1048576,$C60,0)*$D60,"-"))</f>
        <v>2.346009972987372</v>
      </c>
      <c r="AK60" s="15">
        <f>IF($B60="","",IFERROR(VLOOKUP(AK$4&amp;$B$1&amp;$AE$1,REDUCA!$1:$1048576,$C60,0)*$D60,"-"))</f>
        <v>2.9271264572598747</v>
      </c>
      <c r="AL60" s="15">
        <f>IF($B60="","",IFERROR(VLOOKUP(AL$4&amp;$B$1&amp;$AE$1,REDUCA!$1:$1048576,$C60,0)*$D60,"-"))</f>
        <v>3.0432026419312472</v>
      </c>
      <c r="AM60" s="15">
        <f>IF($B60="","",IFERROR(VLOOKUP(AM$4&amp;$B$1&amp;$AE$1,REDUCA!$1:$1048576,$C60,0)*$D60,"-"))</f>
        <v>2.2300833751057363</v>
      </c>
      <c r="AN60" s="15">
        <f>IF($B60="","",IFERROR(VLOOKUP(AN$4&amp;$B$1&amp;$AE$1,REDUCA!$1:$1048576,$C60,0)*$D60,"-"))</f>
        <v>2.0706746681892407</v>
      </c>
      <c r="AO60" s="15">
        <f>IF($B60="","",IFERROR(VLOOKUP(AO$4&amp;$B$1&amp;$AE$1,REDUCA!$1:$1048576,$C60,0)*$D60,"-"))</f>
        <v>2.0582573981002708</v>
      </c>
      <c r="AP60" s="15">
        <f>IF($B60="","",IFERROR(VLOOKUP(AP$4&amp;$B$1&amp;$AE$1,REDUCA!$1:$1048576,$C60,0)*$D60,"-"))</f>
        <v>1.7306602207064734</v>
      </c>
      <c r="AR60" s="14"/>
      <c r="AS60" s="14" t="s">
        <v>51</v>
      </c>
      <c r="AT60" s="15">
        <f>IF($B60="","",IFERROR(VLOOKUP(AT$4&amp;$B$1&amp;$AR$1,REDUCA!$1:$1048576,$C60,0)*$D60,"-"))</f>
        <v>4.5236445186524934</v>
      </c>
      <c r="AU60" s="15">
        <f>IF($B60="","",IFERROR(VLOOKUP(AU$4&amp;$B$1&amp;$AR$1,REDUCA!$1:$1048576,$C60,0)*$D60,"-"))</f>
        <v>4.2303718552140088</v>
      </c>
      <c r="AV60" s="15">
        <f>IF($B60="","",IFERROR(VLOOKUP(AV$4&amp;$B$1&amp;$AR$1,REDUCA!$1:$1048576,$C60,0)*$D60,"-"))</f>
        <v>4.7728065088622627</v>
      </c>
      <c r="AW60" s="15">
        <f>IF($B60="","",IFERROR(VLOOKUP(AW$4&amp;$B$1&amp;$AR$1,REDUCA!$1:$1048576,$C60,0)*$D60,"-"))</f>
        <v>4.9446743927602164</v>
      </c>
      <c r="AX60" s="15">
        <f>IF($B60="","",IFERROR(VLOOKUP(AX$4&amp;$B$1&amp;$AR$1,REDUCA!$1:$1048576,$C60,0)*$D60,"-"))</f>
        <v>5.3790662040836015</v>
      </c>
      <c r="AY60" s="15">
        <f>IF($B60="","",IFERROR(VLOOKUP(AY$4&amp;$B$1&amp;$AR$1,REDUCA!$1:$1048576,$C60,0)*$D60,"-"))</f>
        <v>4.8924079882087463</v>
      </c>
      <c r="AZ60" s="15">
        <f>IF($B60="","",IFERROR(VLOOKUP(AZ$4&amp;$B$1&amp;$AR$1,REDUCA!$1:$1048576,$C60,0)*$D60,"-"))</f>
        <v>4.757720619622094</v>
      </c>
      <c r="BA60" s="15">
        <f>IF($B60="","",IFERROR(VLOOKUP(BA$4&amp;$B$1&amp;$AR$1,REDUCA!$1:$1048576,$C60,0)*$D60,"-"))</f>
        <v>4.6850065435931576</v>
      </c>
      <c r="BB60" s="15">
        <f>IF($B60="","",IFERROR(VLOOKUP(BB$4&amp;$B$1&amp;$AR$1,REDUCA!$1:$1048576,$C60,0)*$D60,"-"))</f>
        <v>4.2550748823789108</v>
      </c>
      <c r="BC60" s="15">
        <f>IF($B60="","",IFERROR(VLOOKUP(BC$4&amp;$B$1&amp;$AR$1,REDUCA!$1:$1048576,$C60,0)*$D60,"-"))</f>
        <v>4.0783279420446714</v>
      </c>
      <c r="BE60" s="14"/>
      <c r="BF60" s="14" t="s">
        <v>51</v>
      </c>
      <c r="BG60" s="15">
        <f>IF($B60="","",IFERROR(VLOOKUP(BG$4&amp;$B$1&amp;$AR$1,REDUCA!$1:$1048576,$C60,0)*$D60,"-"))</f>
        <v>4.5236445186524934</v>
      </c>
      <c r="BH60" s="15">
        <f>IF($B60="","",IFERROR(VLOOKUP(BH$4&amp;$B$1&amp;$AR$1,REDUCA!$1:$1048576,$C60,0)*$D60,"-"))</f>
        <v>4.2303718552140088</v>
      </c>
      <c r="BI60" s="15">
        <f>IF($B60="","",IFERROR(VLOOKUP(BI$4&amp;$B$1&amp;$AR$1,REDUCA!$1:$1048576,$C60,0)*$D60,"-"))</f>
        <v>4.7728065088622627</v>
      </c>
      <c r="BJ60" s="15">
        <f>IF($B60="","",IFERROR(VLOOKUP(BJ$4&amp;$B$1&amp;$AR$1,REDUCA!$1:$1048576,$C60,0)*$D60,"-"))</f>
        <v>4.9446743927602164</v>
      </c>
      <c r="BK60" s="15">
        <f>IF($B60="","",IFERROR(VLOOKUP(BK$4&amp;$B$1&amp;$AR$1,REDUCA!$1:$1048576,$C60,0)*$D60,"-"))</f>
        <v>5.3790662040836015</v>
      </c>
      <c r="BL60" s="15">
        <f>IF($B60="","",IFERROR(VLOOKUP(BL$4&amp;$B$1&amp;$AR$1,REDUCA!$1:$1048576,$C60,0)*$D60,"-"))</f>
        <v>4.8924079882087463</v>
      </c>
      <c r="BM60" s="15">
        <f>IF($B60="","",IFERROR(VLOOKUP(BM$4&amp;$B$1&amp;$AR$1,REDUCA!$1:$1048576,$C60,0)*$D60,"-"))</f>
        <v>4.757720619622094</v>
      </c>
      <c r="BN60" s="15">
        <f>IF($B60="","",IFERROR(VLOOKUP(BN$4&amp;$B$1&amp;$AR$1,REDUCA!$1:$1048576,$C60,0)*$D60,"-"))</f>
        <v>4.6850065435931576</v>
      </c>
      <c r="BO60" s="15">
        <f>IF($B60="","",IFERROR(VLOOKUP(BO$4&amp;$B$1&amp;$AR$1,REDUCA!$1:$1048576,$C60,0)*$D60,"-"))</f>
        <v>4.2550748823789108</v>
      </c>
      <c r="BP60" s="15">
        <f>IF($B60="","",IFERROR(VLOOKUP(BP$4&amp;$B$1&amp;$AR$1,REDUCA!$1:$1048576,$C60,0)*$D60,"-"))</f>
        <v>4.0783279420446714</v>
      </c>
    </row>
    <row r="61" spans="1:68" ht="25.5" customHeight="1">
      <c r="A61" s="4">
        <v>56</v>
      </c>
      <c r="B61" s="37" t="s">
        <v>13</v>
      </c>
      <c r="C61" s="41">
        <f>HLOOKUP($B61,REDUCA!$1:$2,2,0)</f>
        <v>17</v>
      </c>
      <c r="D61" s="41">
        <v>100</v>
      </c>
      <c r="E61" s="14"/>
      <c r="F61" s="14" t="s">
        <v>52</v>
      </c>
      <c r="G61" s="15">
        <f>IF($B61="","",IFERROR(VLOOKUP(G$4&amp;$B$1&amp;$E$1,REDUCA!$1:$1048576,$C61,0)*$D61,"-"))</f>
        <v>3.2090848604867417</v>
      </c>
      <c r="H61" s="15">
        <f>IF($B61="","",IFERROR(VLOOKUP(H$4&amp;$B$1&amp;$E$1,REDUCA!$1:$1048576,$C61,0)*$D61,"-"))</f>
        <v>3.137392832512869</v>
      </c>
      <c r="I61" s="15">
        <f>IF($B61="","",IFERROR(VLOOKUP(I$4&amp;$B$1&amp;$E$1,REDUCA!$1:$1048576,$C61,0)*$D61,"-"))</f>
        <v>3.4210486661878239</v>
      </c>
      <c r="J61" s="15">
        <f>IF($B61="","",IFERROR(VLOOKUP(J$4&amp;$B$1&amp;$E$1,REDUCA!$1:$1048576,$C61,0)*$D61,"-"))</f>
        <v>2.9542931882867229</v>
      </c>
      <c r="K61" s="15">
        <f>IF($B61="","",IFERROR(VLOOKUP(K$4&amp;$B$1&amp;$E$1,REDUCA!$1:$1048576,$C61,0)*$D61,"-"))</f>
        <v>3.1786098901318782</v>
      </c>
      <c r="L61" s="15">
        <f>IF($B61="","",IFERROR(VLOOKUP(L$4&amp;$B$1&amp;$E$1,REDUCA!$1:$1048576,$C61,0)*$D61,"-"))</f>
        <v>2.9463787506120531</v>
      </c>
      <c r="M61" s="15">
        <f>IF($B61="","",IFERROR(VLOOKUP(M$4&amp;$B$1&amp;$E$1,REDUCA!$1:$1048576,$C61,0)*$D61,"-"))</f>
        <v>3.1702805122654527</v>
      </c>
      <c r="N61" s="15">
        <f>IF($B61="","",IFERROR(VLOOKUP(N$4&amp;$B$1&amp;$E$1,REDUCA!$1:$1048576,$C61,0)*$D61,"-"))</f>
        <v>2.698925361814438</v>
      </c>
      <c r="O61" s="15">
        <f>IF($B61="","",IFERROR(VLOOKUP(O$4&amp;$B$1&amp;$E$1,REDUCA!$1:$1048576,$C61,0)*$D61,"-"))</f>
        <v>2.7388371262601772</v>
      </c>
      <c r="P61" s="15">
        <f>IF($B61="","",IFERROR(VLOOKUP(P$4&amp;$B$1&amp;$E$1,REDUCA!$1:$1048576,$C61,0)*$D61,"-"))</f>
        <v>2.5490699376839054</v>
      </c>
      <c r="Q61" s="52" t="s">
        <v>163</v>
      </c>
      <c r="R61" s="14"/>
      <c r="S61" s="14" t="s">
        <v>52</v>
      </c>
      <c r="T61" s="15">
        <f>IF($B61="","",IFERROR(VLOOKUP(T$4&amp;$B$1&amp;$R$1,REDUCA!$1:$1048576,$C61,0)*$D61,"-"))</f>
        <v>3.072397044870733</v>
      </c>
      <c r="U61" s="15">
        <f>IF($B61="","",IFERROR(VLOOKUP(U$4&amp;$B$1&amp;$R$1,REDUCA!$1:$1048576,$C61,0)*$D61,"-"))</f>
        <v>2.9787057282493246</v>
      </c>
      <c r="V61" s="15">
        <f>IF($B61="","",IFERROR(VLOOKUP(V$4&amp;$B$1&amp;$R$1,REDUCA!$1:$1048576,$C61,0)*$D61,"-"))</f>
        <v>3.3896182441307099</v>
      </c>
      <c r="W61" s="15">
        <f>IF($B61="","",IFERROR(VLOOKUP(W$4&amp;$B$1&amp;$R$1,REDUCA!$1:$1048576,$C61,0)*$D61,"-"))</f>
        <v>2.8906097444104422</v>
      </c>
      <c r="X61" s="15">
        <f>IF($B61="","",IFERROR(VLOOKUP(X$4&amp;$B$1&amp;$R$1,REDUCA!$1:$1048576,$C61,0)*$D61,"-"))</f>
        <v>3.0833529855807043</v>
      </c>
      <c r="Y61" s="15">
        <f>IF($B61="","",IFERROR(VLOOKUP(Y$4&amp;$B$1&amp;$R$1,REDUCA!$1:$1048576,$C61,0)*$D61,"-"))</f>
        <v>2.9840831043768321</v>
      </c>
      <c r="Z61" s="15">
        <f>IF($B61="","",IFERROR(VLOOKUP(Z$4&amp;$B$1&amp;$R$1,REDUCA!$1:$1048576,$C61,0)*$D61,"-"))</f>
        <v>3.0952961575875224</v>
      </c>
      <c r="AA61" s="15">
        <f>IF($B61="","",IFERROR(VLOOKUP(AA$4&amp;$B$1&amp;$R$1,REDUCA!$1:$1048576,$C61,0)*$D61,"-"))</f>
        <v>2.6120158734299648</v>
      </c>
      <c r="AB61" s="15">
        <f>IF($B61="","",IFERROR(VLOOKUP(AB$4&amp;$B$1&amp;$R$1,REDUCA!$1:$1048576,$C61,0)*$D61,"-"))</f>
        <v>2.558305434879605</v>
      </c>
      <c r="AC61" s="15">
        <f>IF($B61="","",IFERROR(VLOOKUP(AC$4&amp;$B$1&amp;$R$1,REDUCA!$1:$1048576,$C61,0)*$D61,"-"))</f>
        <v>2.2893725653927657</v>
      </c>
      <c r="AE61" s="14"/>
      <c r="AF61" s="14" t="s">
        <v>52</v>
      </c>
      <c r="AG61" s="15">
        <f>IF($B61="","",IFERROR(VLOOKUP(AG$4&amp;$B$1&amp;$AE$1,REDUCA!$1:$1048576,$C61,0)*$D61,"-"))</f>
        <v>2.4677781113926085</v>
      </c>
      <c r="AH61" s="15">
        <f>IF($B61="","",IFERROR(VLOOKUP(AH$4&amp;$B$1&amp;$AE$1,REDUCA!$1:$1048576,$C61,0)*$D61,"-"))</f>
        <v>2.6059840643668348</v>
      </c>
      <c r="AI61" s="15">
        <f>IF($B61="","",IFERROR(VLOOKUP(AI$4&amp;$B$1&amp;$AE$1,REDUCA!$1:$1048576,$C61,0)*$D61,"-"))</f>
        <v>2.9513258643723446</v>
      </c>
      <c r="AJ61" s="15">
        <f>IF($B61="","",IFERROR(VLOOKUP(AJ$4&amp;$B$1&amp;$AE$1,REDUCA!$1:$1048576,$C61,0)*$D61,"-"))</f>
        <v>2.4608603640957094</v>
      </c>
      <c r="AK61" s="15">
        <f>IF($B61="","",IFERROR(VLOOKUP(AK$4&amp;$B$1&amp;$AE$1,REDUCA!$1:$1048576,$C61,0)*$D61,"-"))</f>
        <v>2.5411111510497171</v>
      </c>
      <c r="AL61" s="15">
        <f>IF($B61="","",IFERROR(VLOOKUP(AL$4&amp;$B$1&amp;$AE$1,REDUCA!$1:$1048576,$C61,0)*$D61,"-"))</f>
        <v>2.3978226339536159</v>
      </c>
      <c r="AM61" s="15">
        <f>IF($B61="","",IFERROR(VLOOKUP(AM$4&amp;$B$1&amp;$AE$1,REDUCA!$1:$1048576,$C61,0)*$D61,"-"))</f>
        <v>2.3225537689150659</v>
      </c>
      <c r="AN61" s="15">
        <f>IF($B61="","",IFERROR(VLOOKUP(AN$4&amp;$B$1&amp;$AE$1,REDUCA!$1:$1048576,$C61,0)*$D61,"-"))</f>
        <v>2.0866097237670371</v>
      </c>
      <c r="AO61" s="15">
        <f>IF($B61="","",IFERROR(VLOOKUP(AO$4&amp;$B$1&amp;$AE$1,REDUCA!$1:$1048576,$C61,0)*$D61,"-"))</f>
        <v>2.0733518653138803</v>
      </c>
      <c r="AP61" s="15">
        <f>IF($B61="","",IFERROR(VLOOKUP(AP$4&amp;$B$1&amp;$AE$1,REDUCA!$1:$1048576,$C61,0)*$D61,"-"))</f>
        <v>1.7771729511786638</v>
      </c>
      <c r="AR61" s="14"/>
      <c r="AS61" s="14" t="s">
        <v>52</v>
      </c>
      <c r="AT61" s="15">
        <f>IF($B61="","",IFERROR(VLOOKUP(AT$4&amp;$B$1&amp;$AR$1,REDUCA!$1:$1048576,$C61,0)*$D61,"-"))</f>
        <v>3.6229527260900438</v>
      </c>
      <c r="AU61" s="15">
        <f>IF($B61="","",IFERROR(VLOOKUP(AU$4&amp;$B$1&amp;$AR$1,REDUCA!$1:$1048576,$C61,0)*$D61,"-"))</f>
        <v>3.607993430057487</v>
      </c>
      <c r="AV61" s="15">
        <f>IF($B61="","",IFERROR(VLOOKUP(AV$4&amp;$B$1&amp;$AR$1,REDUCA!$1:$1048576,$C61,0)*$D61,"-"))</f>
        <v>3.515691382660203</v>
      </c>
      <c r="AW61" s="15">
        <f>IF($B61="","",IFERROR(VLOOKUP(AW$4&amp;$B$1&amp;$AR$1,REDUCA!$1:$1048576,$C61,0)*$D61,"-"))</f>
        <v>3.1419475412091584</v>
      </c>
      <c r="AX61" s="15">
        <f>IF($B61="","",IFERROR(VLOOKUP(AX$4&amp;$B$1&amp;$AR$1,REDUCA!$1:$1048576,$C61,0)*$D61,"-"))</f>
        <v>3.4593547947266856</v>
      </c>
      <c r="AY61" s="15">
        <f>IF($B61="","",IFERROR(VLOOKUP(AY$4&amp;$B$1&amp;$AR$1,REDUCA!$1:$1048576,$C61,0)*$D61,"-"))</f>
        <v>2.8366540646180449</v>
      </c>
      <c r="AZ61" s="15">
        <f>IF($B61="","",IFERROR(VLOOKUP(AZ$4&amp;$B$1&amp;$AR$1,REDUCA!$1:$1048576,$C61,0)*$D61,"-"))</f>
        <v>3.3874789932018081</v>
      </c>
      <c r="BA61" s="15">
        <f>IF($B61="","",IFERROR(VLOOKUP(BA$4&amp;$B$1&amp;$AR$1,REDUCA!$1:$1048576,$C61,0)*$D61,"-"))</f>
        <v>2.9520233217630594</v>
      </c>
      <c r="BB61" s="15">
        <f>IF($B61="","",IFERROR(VLOOKUP(BB$4&amp;$B$1&amp;$AR$1,REDUCA!$1:$1048576,$C61,0)*$D61,"-"))</f>
        <v>3.2385230028860672</v>
      </c>
      <c r="BC61" s="15">
        <f>IF($B61="","",IFERROR(VLOOKUP(BC$4&amp;$B$1&amp;$AR$1,REDUCA!$1:$1048576,$C61,0)*$D61,"-"))</f>
        <v>3.334668343500935</v>
      </c>
      <c r="BE61" s="14"/>
      <c r="BF61" s="14" t="s">
        <v>52</v>
      </c>
      <c r="BG61" s="15">
        <f>IF($B61="","",IFERROR(VLOOKUP(BG$4&amp;$B$1&amp;$AR$1,REDUCA!$1:$1048576,$C61,0)*$D61,"-"))</f>
        <v>3.6229527260900438</v>
      </c>
      <c r="BH61" s="15">
        <f>IF($B61="","",IFERROR(VLOOKUP(BH$4&amp;$B$1&amp;$AR$1,REDUCA!$1:$1048576,$C61,0)*$D61,"-"))</f>
        <v>3.607993430057487</v>
      </c>
      <c r="BI61" s="15">
        <f>IF($B61="","",IFERROR(VLOOKUP(BI$4&amp;$B$1&amp;$AR$1,REDUCA!$1:$1048576,$C61,0)*$D61,"-"))</f>
        <v>3.515691382660203</v>
      </c>
      <c r="BJ61" s="15">
        <f>IF($B61="","",IFERROR(VLOOKUP(BJ$4&amp;$B$1&amp;$AR$1,REDUCA!$1:$1048576,$C61,0)*$D61,"-"))</f>
        <v>3.1419475412091584</v>
      </c>
      <c r="BK61" s="15">
        <f>IF($B61="","",IFERROR(VLOOKUP(BK$4&amp;$B$1&amp;$AR$1,REDUCA!$1:$1048576,$C61,0)*$D61,"-"))</f>
        <v>3.4593547947266856</v>
      </c>
      <c r="BL61" s="15">
        <f>IF($B61="","",IFERROR(VLOOKUP(BL$4&amp;$B$1&amp;$AR$1,REDUCA!$1:$1048576,$C61,0)*$D61,"-"))</f>
        <v>2.8366540646180449</v>
      </c>
      <c r="BM61" s="15">
        <f>IF($B61="","",IFERROR(VLOOKUP(BM$4&amp;$B$1&amp;$AR$1,REDUCA!$1:$1048576,$C61,0)*$D61,"-"))</f>
        <v>3.3874789932018081</v>
      </c>
      <c r="BN61" s="15">
        <f>IF($B61="","",IFERROR(VLOOKUP(BN$4&amp;$B$1&amp;$AR$1,REDUCA!$1:$1048576,$C61,0)*$D61,"-"))</f>
        <v>2.9520233217630594</v>
      </c>
      <c r="BO61" s="15">
        <f>IF($B61="","",IFERROR(VLOOKUP(BO$4&amp;$B$1&amp;$AR$1,REDUCA!$1:$1048576,$C61,0)*$D61,"-"))</f>
        <v>3.2385230028860672</v>
      </c>
      <c r="BP61" s="15">
        <f>IF($B61="","",IFERROR(VLOOKUP(BP$4&amp;$B$1&amp;$AR$1,REDUCA!$1:$1048576,$C61,0)*$D61,"-"))</f>
        <v>3.334668343500935</v>
      </c>
    </row>
    <row r="62" spans="1:68" ht="25.5" customHeight="1">
      <c r="A62" s="4">
        <v>57</v>
      </c>
      <c r="B62" s="37" t="s">
        <v>14</v>
      </c>
      <c r="C62" s="41">
        <f>HLOOKUP($B62,REDUCA!$1:$2,2,0)</f>
        <v>18</v>
      </c>
      <c r="D62" s="41">
        <v>100</v>
      </c>
      <c r="E62" s="14"/>
      <c r="F62" s="14" t="s">
        <v>53</v>
      </c>
      <c r="G62" s="15">
        <f>IF($B62="","",IFERROR(VLOOKUP(G$4&amp;$B$1&amp;$E$1,REDUCA!$1:$1048576,$C62,0)*$D62,"-"))</f>
        <v>3.3286688270572191</v>
      </c>
      <c r="H62" s="15">
        <f>IF($B62="","",IFERROR(VLOOKUP(H$4&amp;$B$1&amp;$E$1,REDUCA!$1:$1048576,$C62,0)*$D62,"-"))</f>
        <v>3.5656508232142019</v>
      </c>
      <c r="I62" s="15">
        <f>IF($B62="","",IFERROR(VLOOKUP(I$4&amp;$B$1&amp;$E$1,REDUCA!$1:$1048576,$C62,0)*$D62,"-"))</f>
        <v>3.4398624356395473</v>
      </c>
      <c r="J62" s="15">
        <f>IF($B62="","",IFERROR(VLOOKUP(J$4&amp;$B$1&amp;$E$1,REDUCA!$1:$1048576,$C62,0)*$D62,"-"))</f>
        <v>3.4621191547345083</v>
      </c>
      <c r="K62" s="15">
        <f>IF($B62="","",IFERROR(VLOOKUP(K$4&amp;$B$1&amp;$E$1,REDUCA!$1:$1048576,$C62,0)*$D62,"-"))</f>
        <v>3.5775961117009771</v>
      </c>
      <c r="L62" s="15">
        <f>IF($B62="","",IFERROR(VLOOKUP(L$4&amp;$B$1&amp;$E$1,REDUCA!$1:$1048576,$C62,0)*$D62,"-"))</f>
        <v>3.0217983490482081</v>
      </c>
      <c r="M62" s="15">
        <f>IF($B62="","",IFERROR(VLOOKUP(M$4&amp;$B$1&amp;$E$1,REDUCA!$1:$1048576,$C62,0)*$D62,"-"))</f>
        <v>3.1331944799736924</v>
      </c>
      <c r="N62" s="15">
        <f>IF($B62="","",IFERROR(VLOOKUP(N$4&amp;$B$1&amp;$E$1,REDUCA!$1:$1048576,$C62,0)*$D62,"-"))</f>
        <v>2.7189596161932594</v>
      </c>
      <c r="O62" s="15">
        <f>IF($B62="","",IFERROR(VLOOKUP(O$4&amp;$B$1&amp;$E$1,REDUCA!$1:$1048576,$C62,0)*$D62,"-"))</f>
        <v>2.9388314552526267</v>
      </c>
      <c r="P62" s="15">
        <f>IF($B62="","",IFERROR(VLOOKUP(P$4&amp;$B$1&amp;$E$1,REDUCA!$1:$1048576,$C62,0)*$D62,"-"))</f>
        <v>3.072508707427569</v>
      </c>
      <c r="Q62" s="52" t="s">
        <v>163</v>
      </c>
      <c r="R62" s="14"/>
      <c r="S62" s="14" t="s">
        <v>53</v>
      </c>
      <c r="T62" s="15">
        <f>IF($B62="","",IFERROR(VLOOKUP(T$4&amp;$B$1&amp;$R$1,REDUCA!$1:$1048576,$C62,0)*$D62,"-"))</f>
        <v>3.0723814320657974</v>
      </c>
      <c r="U62" s="15">
        <f>IF($B62="","",IFERROR(VLOOKUP(U$4&amp;$B$1&amp;$R$1,REDUCA!$1:$1048576,$C62,0)*$D62,"-"))</f>
        <v>3.5304546527863176</v>
      </c>
      <c r="V62" s="15">
        <f>IF($B62="","",IFERROR(VLOOKUP(V$4&amp;$B$1&amp;$R$1,REDUCA!$1:$1048576,$C62,0)*$D62,"-"))</f>
        <v>3.3508838226263133</v>
      </c>
      <c r="W62" s="15">
        <f>IF($B62="","",IFERROR(VLOOKUP(W$4&amp;$B$1&amp;$R$1,REDUCA!$1:$1048576,$C62,0)*$D62,"-"))</f>
        <v>3.130685662528975</v>
      </c>
      <c r="X62" s="15">
        <f>IF($B62="","",IFERROR(VLOOKUP(X$4&amp;$B$1&amp;$R$1,REDUCA!$1:$1048576,$C62,0)*$D62,"-"))</f>
        <v>3.5363184814999951</v>
      </c>
      <c r="Y62" s="15">
        <f>IF($B62="","",IFERROR(VLOOKUP(Y$4&amp;$B$1&amp;$R$1,REDUCA!$1:$1048576,$C62,0)*$D62,"-"))</f>
        <v>2.941539834058013</v>
      </c>
      <c r="Z62" s="15">
        <f>IF($B62="","",IFERROR(VLOOKUP(Z$4&amp;$B$1&amp;$R$1,REDUCA!$1:$1048576,$C62,0)*$D62,"-"))</f>
        <v>2.9175542323492185</v>
      </c>
      <c r="AA62" s="15">
        <f>IF($B62="","",IFERROR(VLOOKUP(AA$4&amp;$B$1&amp;$R$1,REDUCA!$1:$1048576,$C62,0)*$D62,"-"))</f>
        <v>2.5866360045689007</v>
      </c>
      <c r="AB62" s="15">
        <f>IF($B62="","",IFERROR(VLOOKUP(AB$4&amp;$B$1&amp;$R$1,REDUCA!$1:$1048576,$C62,0)*$D62,"-"))</f>
        <v>2.878144316893287</v>
      </c>
      <c r="AC62" s="15">
        <f>IF($B62="","",IFERROR(VLOOKUP(AC$4&amp;$B$1&amp;$R$1,REDUCA!$1:$1048576,$C62,0)*$D62,"-"))</f>
        <v>2.7026824419601323</v>
      </c>
      <c r="AE62" s="14"/>
      <c r="AF62" s="14" t="s">
        <v>53</v>
      </c>
      <c r="AG62" s="15">
        <f>IF($B62="","",IFERROR(VLOOKUP(AG$4&amp;$B$1&amp;$AE$1,REDUCA!$1:$1048576,$C62,0)*$D62,"-"))</f>
        <v>2.4187966897414364</v>
      </c>
      <c r="AH62" s="15">
        <f>IF($B62="","",IFERROR(VLOOKUP(AH$4&amp;$B$1&amp;$AE$1,REDUCA!$1:$1048576,$C62,0)*$D62,"-"))</f>
        <v>3.0979140554535403</v>
      </c>
      <c r="AI62" s="15">
        <f>IF($B62="","",IFERROR(VLOOKUP(AI$4&amp;$B$1&amp;$AE$1,REDUCA!$1:$1048576,$C62,0)*$D62,"-"))</f>
        <v>2.7943218041840545</v>
      </c>
      <c r="AJ62" s="15">
        <f>IF($B62="","",IFERROR(VLOOKUP(AJ$4&amp;$B$1&amp;$AE$1,REDUCA!$1:$1048576,$C62,0)*$D62,"-"))</f>
        <v>2.543017052697282</v>
      </c>
      <c r="AK62" s="15">
        <f>IF($B62="","",IFERROR(VLOOKUP(AK$4&amp;$B$1&amp;$AE$1,REDUCA!$1:$1048576,$C62,0)*$D62,"-"))</f>
        <v>2.8470061413420309</v>
      </c>
      <c r="AL62" s="15">
        <f>IF($B62="","",IFERROR(VLOOKUP(AL$4&amp;$B$1&amp;$AE$1,REDUCA!$1:$1048576,$C62,0)*$D62,"-"))</f>
        <v>2.4133196381535749</v>
      </c>
      <c r="AM62" s="15">
        <f>IF($B62="","",IFERROR(VLOOKUP(AM$4&amp;$B$1&amp;$AE$1,REDUCA!$1:$1048576,$C62,0)*$D62,"-"))</f>
        <v>2.5531668050377521</v>
      </c>
      <c r="AN62" s="15">
        <f>IF($B62="","",IFERROR(VLOOKUP(AN$4&amp;$B$1&amp;$AE$1,REDUCA!$1:$1048576,$C62,0)*$D62,"-"))</f>
        <v>1.8653330904667427</v>
      </c>
      <c r="AO62" s="15">
        <f>IF($B62="","",IFERROR(VLOOKUP(AO$4&amp;$B$1&amp;$AE$1,REDUCA!$1:$1048576,$C62,0)*$D62,"-"))</f>
        <v>1.9976380177704145</v>
      </c>
      <c r="AP62" s="15">
        <f>IF($B62="","",IFERROR(VLOOKUP(AP$4&amp;$B$1&amp;$AE$1,REDUCA!$1:$1048576,$C62,0)*$D62,"-"))</f>
        <v>2.2137850292528483</v>
      </c>
      <c r="AR62" s="14"/>
      <c r="AS62" s="14" t="s">
        <v>53</v>
      </c>
      <c r="AT62" s="15">
        <f>IF($B62="","",IFERROR(VLOOKUP(AT$4&amp;$B$1&amp;$AR$1,REDUCA!$1:$1048576,$C62,0)*$D62,"-"))</f>
        <v>4.1046642343150666</v>
      </c>
      <c r="AU62" s="15">
        <f>IF($B62="","",IFERROR(VLOOKUP(AU$4&amp;$B$1&amp;$AR$1,REDUCA!$1:$1048576,$C62,0)*$D62,"-"))</f>
        <v>3.6700281695115815</v>
      </c>
      <c r="AV62" s="15">
        <f>IF($B62="","",IFERROR(VLOOKUP(AV$4&amp;$B$1&amp;$AR$1,REDUCA!$1:$1048576,$C62,0)*$D62,"-"))</f>
        <v>3.7077932202855339</v>
      </c>
      <c r="AW62" s="15">
        <f>IF($B62="","",IFERROR(VLOOKUP(AW$4&amp;$B$1&amp;$AR$1,REDUCA!$1:$1048576,$C62,0)*$D62,"-"))</f>
        <v>4.4387456329990904</v>
      </c>
      <c r="AX62" s="15">
        <f>IF($B62="","",IFERROR(VLOOKUP(AX$4&amp;$B$1&amp;$AR$1,REDUCA!$1:$1048576,$C62,0)*$D62,"-"))</f>
        <v>3.6992511707990698</v>
      </c>
      <c r="AY62" s="15">
        <f>IF($B62="","",IFERROR(VLOOKUP(AY$4&amp;$B$1&amp;$AR$1,REDUCA!$1:$1048576,$C62,0)*$D62,"-"))</f>
        <v>3.2553613060102466</v>
      </c>
      <c r="AZ62" s="15">
        <f>IF($B62="","",IFERROR(VLOOKUP(AZ$4&amp;$B$1&amp;$AR$1,REDUCA!$1:$1048576,$C62,0)*$D62,"-"))</f>
        <v>3.7578145679099935</v>
      </c>
      <c r="BA62" s="15">
        <f>IF($B62="","",IFERROR(VLOOKUP(BA$4&amp;$B$1&amp;$AR$1,REDUCA!$1:$1048576,$C62,0)*$D62,"-"))</f>
        <v>3.1043126631126126</v>
      </c>
      <c r="BB62" s="15">
        <f>IF($B62="","",IFERROR(VLOOKUP(BB$4&amp;$B$1&amp;$AR$1,REDUCA!$1:$1048576,$C62,0)*$D62,"-"))</f>
        <v>3.1068047661937919</v>
      </c>
      <c r="BC62" s="15">
        <f>IF($B62="","",IFERROR(VLOOKUP(BC$4&amp;$B$1&amp;$AR$1,REDUCA!$1:$1048576,$C62,0)*$D62,"-"))</f>
        <v>4.1912528903866972</v>
      </c>
      <c r="BE62" s="14"/>
      <c r="BF62" s="14" t="s">
        <v>53</v>
      </c>
      <c r="BG62" s="15">
        <f>IF($B62="","",IFERROR(VLOOKUP(BG$4&amp;$B$1&amp;$AR$1,REDUCA!$1:$1048576,$C62,0)*$D62,"-"))</f>
        <v>4.1046642343150666</v>
      </c>
      <c r="BH62" s="15">
        <f>IF($B62="","",IFERROR(VLOOKUP(BH$4&amp;$B$1&amp;$AR$1,REDUCA!$1:$1048576,$C62,0)*$D62,"-"))</f>
        <v>3.6700281695115815</v>
      </c>
      <c r="BI62" s="15">
        <f>IF($B62="","",IFERROR(VLOOKUP(BI$4&amp;$B$1&amp;$AR$1,REDUCA!$1:$1048576,$C62,0)*$D62,"-"))</f>
        <v>3.7077932202855339</v>
      </c>
      <c r="BJ62" s="15">
        <f>IF($B62="","",IFERROR(VLOOKUP(BJ$4&amp;$B$1&amp;$AR$1,REDUCA!$1:$1048576,$C62,0)*$D62,"-"))</f>
        <v>4.4387456329990904</v>
      </c>
      <c r="BK62" s="15">
        <f>IF($B62="","",IFERROR(VLOOKUP(BK$4&amp;$B$1&amp;$AR$1,REDUCA!$1:$1048576,$C62,0)*$D62,"-"))</f>
        <v>3.6992511707990698</v>
      </c>
      <c r="BL62" s="15">
        <f>IF($B62="","",IFERROR(VLOOKUP(BL$4&amp;$B$1&amp;$AR$1,REDUCA!$1:$1048576,$C62,0)*$D62,"-"))</f>
        <v>3.2553613060102466</v>
      </c>
      <c r="BM62" s="15">
        <f>IF($B62="","",IFERROR(VLOOKUP(BM$4&amp;$B$1&amp;$AR$1,REDUCA!$1:$1048576,$C62,0)*$D62,"-"))</f>
        <v>3.7578145679099935</v>
      </c>
      <c r="BN62" s="15">
        <f>IF($B62="","",IFERROR(VLOOKUP(BN$4&amp;$B$1&amp;$AR$1,REDUCA!$1:$1048576,$C62,0)*$D62,"-"))</f>
        <v>3.1043126631126126</v>
      </c>
      <c r="BO62" s="15">
        <f>IF($B62="","",IFERROR(VLOOKUP(BO$4&amp;$B$1&amp;$AR$1,REDUCA!$1:$1048576,$C62,0)*$D62,"-"))</f>
        <v>3.1068047661937919</v>
      </c>
      <c r="BP62" s="15">
        <f>IF($B62="","",IFERROR(VLOOKUP(BP$4&amp;$B$1&amp;$AR$1,REDUCA!$1:$1048576,$C62,0)*$D62,"-"))</f>
        <v>4.1912528903866972</v>
      </c>
    </row>
    <row r="63" spans="1:68" ht="25.5" customHeight="1">
      <c r="A63" s="4">
        <v>58</v>
      </c>
      <c r="B63" s="37" t="s">
        <v>15</v>
      </c>
      <c r="C63" s="41">
        <f>HLOOKUP($B63,REDUCA!$1:$2,2,0)</f>
        <v>19</v>
      </c>
      <c r="D63" s="41">
        <v>100</v>
      </c>
      <c r="E63" s="14"/>
      <c r="F63" s="14" t="s">
        <v>54</v>
      </c>
      <c r="G63" s="15">
        <f>IF($B63="","",IFERROR(VLOOKUP(G$4&amp;$B$1&amp;$E$1,REDUCA!$1:$1048576,$C63,0)*$D63,"-"))</f>
        <v>13.037163983313876</v>
      </c>
      <c r="H63" s="15">
        <f>IF($B63="","",IFERROR(VLOOKUP(H$4&amp;$B$1&amp;$E$1,REDUCA!$1:$1048576,$C63,0)*$D63,"-"))</f>
        <v>12.181258769412956</v>
      </c>
      <c r="I63" s="15">
        <f>IF($B63="","",IFERROR(VLOOKUP(I$4&amp;$B$1&amp;$E$1,REDUCA!$1:$1048576,$C63,0)*$D63,"-"))</f>
        <v>12.726679715830189</v>
      </c>
      <c r="J63" s="15">
        <f>IF($B63="","",IFERROR(VLOOKUP(J$4&amp;$B$1&amp;$E$1,REDUCA!$1:$1048576,$C63,0)*$D63,"-"))</f>
        <v>12.627992113563991</v>
      </c>
      <c r="K63" s="15">
        <f>IF($B63="","",IFERROR(VLOOKUP(K$4&amp;$B$1&amp;$E$1,REDUCA!$1:$1048576,$C63,0)*$D63,"-"))</f>
        <v>12.191563936262462</v>
      </c>
      <c r="L63" s="15">
        <f>IF($B63="","",IFERROR(VLOOKUP(L$4&amp;$B$1&amp;$E$1,REDUCA!$1:$1048576,$C63,0)*$D63,"-"))</f>
        <v>11.854109712071063</v>
      </c>
      <c r="M63" s="15">
        <f>IF($B63="","",IFERROR(VLOOKUP(M$4&amp;$B$1&amp;$E$1,REDUCA!$1:$1048576,$C63,0)*$D63,"-"))</f>
        <v>12.766148806128891</v>
      </c>
      <c r="N63" s="15">
        <f>IF($B63="","",IFERROR(VLOOKUP(N$4&amp;$B$1&amp;$E$1,REDUCA!$1:$1048576,$C63,0)*$D63,"-"))</f>
        <v>12.791642095510793</v>
      </c>
      <c r="O63" s="15">
        <f>IF($B63="","",IFERROR(VLOOKUP(O$4&amp;$B$1&amp;$E$1,REDUCA!$1:$1048576,$C63,0)*$D63,"-"))</f>
        <v>11.659014811422178</v>
      </c>
      <c r="P63" s="15">
        <f>IF($B63="","",IFERROR(VLOOKUP(P$4&amp;$B$1&amp;$E$1,REDUCA!$1:$1048576,$C63,0)*$D63,"-"))</f>
        <v>12.096539622352513</v>
      </c>
      <c r="Q63" s="52" t="s">
        <v>163</v>
      </c>
      <c r="R63" s="14"/>
      <c r="S63" s="14" t="s">
        <v>54</v>
      </c>
      <c r="T63" s="15">
        <f>IF($B63="","",IFERROR(VLOOKUP(T$4&amp;$B$1&amp;$R$1,REDUCA!$1:$1048576,$C63,0)*$D63,"-"))</f>
        <v>13.905372975077748</v>
      </c>
      <c r="U63" s="15">
        <f>IF($B63="","",IFERROR(VLOOKUP(U$4&amp;$B$1&amp;$R$1,REDUCA!$1:$1048576,$C63,0)*$D63,"-"))</f>
        <v>12.779079188677914</v>
      </c>
      <c r="V63" s="15">
        <f>IF($B63="","",IFERROR(VLOOKUP(V$4&amp;$B$1&amp;$R$1,REDUCA!$1:$1048576,$C63,0)*$D63,"-"))</f>
        <v>13.549222097034743</v>
      </c>
      <c r="W63" s="15">
        <f>IF($B63="","",IFERROR(VLOOKUP(W$4&amp;$B$1&amp;$R$1,REDUCA!$1:$1048576,$C63,0)*$D63,"-"))</f>
        <v>13.151142338546098</v>
      </c>
      <c r="X63" s="15">
        <f>IF($B63="","",IFERROR(VLOOKUP(X$4&amp;$B$1&amp;$R$1,REDUCA!$1:$1048576,$C63,0)*$D63,"-"))</f>
        <v>12.847675524658586</v>
      </c>
      <c r="Y63" s="15">
        <f>IF($B63="","",IFERROR(VLOOKUP(Y$4&amp;$B$1&amp;$R$1,REDUCA!$1:$1048576,$C63,0)*$D63,"-"))</f>
        <v>12.669667427243217</v>
      </c>
      <c r="Z63" s="15">
        <f>IF($B63="","",IFERROR(VLOOKUP(Z$4&amp;$B$1&amp;$R$1,REDUCA!$1:$1048576,$C63,0)*$D63,"-"))</f>
        <v>13.581692918154467</v>
      </c>
      <c r="AA63" s="15">
        <f>IF($B63="","",IFERROR(VLOOKUP(AA$4&amp;$B$1&amp;$R$1,REDUCA!$1:$1048576,$C63,0)*$D63,"-"))</f>
        <v>13.482819362585118</v>
      </c>
      <c r="AB63" s="15">
        <f>IF($B63="","",IFERROR(VLOOKUP(AB$4&amp;$B$1&amp;$R$1,REDUCA!$1:$1048576,$C63,0)*$D63,"-"))</f>
        <v>11.898519325496382</v>
      </c>
      <c r="AC63" s="15">
        <f>IF($B63="","",IFERROR(VLOOKUP(AC$4&amp;$B$1&amp;$R$1,REDUCA!$1:$1048576,$C63,0)*$D63,"-"))</f>
        <v>12.609439001947303</v>
      </c>
      <c r="AE63" s="14"/>
      <c r="AF63" s="14" t="s">
        <v>54</v>
      </c>
      <c r="AG63" s="15">
        <f>IF($B63="","",IFERROR(VLOOKUP(AG$4&amp;$B$1&amp;$AE$1,REDUCA!$1:$1048576,$C63,0)*$D63,"-"))</f>
        <v>13.655909663868455</v>
      </c>
      <c r="AH63" s="15">
        <f>IF($B63="","",IFERROR(VLOOKUP(AH$4&amp;$B$1&amp;$AE$1,REDUCA!$1:$1048576,$C63,0)*$D63,"-"))</f>
        <v>12.702559798439564</v>
      </c>
      <c r="AI63" s="15">
        <f>IF($B63="","",IFERROR(VLOOKUP(AI$4&amp;$B$1&amp;$AE$1,REDUCA!$1:$1048576,$C63,0)*$D63,"-"))</f>
        <v>12.941157085661498</v>
      </c>
      <c r="AJ63" s="15">
        <f>IF($B63="","",IFERROR(VLOOKUP(AJ$4&amp;$B$1&amp;$AE$1,REDUCA!$1:$1048576,$C63,0)*$D63,"-"))</f>
        <v>12.420048280175559</v>
      </c>
      <c r="AK63" s="15">
        <f>IF($B63="","",IFERROR(VLOOKUP(AK$4&amp;$B$1&amp;$AE$1,REDUCA!$1:$1048576,$C63,0)*$D63,"-"))</f>
        <v>12.466132496497991</v>
      </c>
      <c r="AL63" s="15">
        <f>IF($B63="","",IFERROR(VLOOKUP(AL$4&amp;$B$1&amp;$AE$1,REDUCA!$1:$1048576,$C63,0)*$D63,"-"))</f>
        <v>11.159000987718439</v>
      </c>
      <c r="AM63" s="15">
        <f>IF($B63="","",IFERROR(VLOOKUP(AM$4&amp;$B$1&amp;$AE$1,REDUCA!$1:$1048576,$C63,0)*$D63,"-"))</f>
        <v>13.273172914251699</v>
      </c>
      <c r="AN63" s="15">
        <f>IF($B63="","",IFERROR(VLOOKUP(AN$4&amp;$B$1&amp;$AE$1,REDUCA!$1:$1048576,$C63,0)*$D63,"-"))</f>
        <v>12.69376721139224</v>
      </c>
      <c r="AO63" s="15">
        <f>IF($B63="","",IFERROR(VLOOKUP(AO$4&amp;$B$1&amp;$AE$1,REDUCA!$1:$1048576,$C63,0)*$D63,"-"))</f>
        <v>11.170412912169523</v>
      </c>
      <c r="AP63" s="15">
        <f>IF($B63="","",IFERROR(VLOOKUP(AP$4&amp;$B$1&amp;$AE$1,REDUCA!$1:$1048576,$C63,0)*$D63,"-"))</f>
        <v>11.521279286507143</v>
      </c>
      <c r="AR63" s="14"/>
      <c r="AS63" s="14" t="s">
        <v>54</v>
      </c>
      <c r="AT63" s="15">
        <f>IF($B63="","",IFERROR(VLOOKUP(AT$4&amp;$B$1&amp;$AR$1,REDUCA!$1:$1048576,$C63,0)*$D63,"-"))</f>
        <v>10.408372231104288</v>
      </c>
      <c r="AU63" s="15">
        <f>IF($B63="","",IFERROR(VLOOKUP(AU$4&amp;$B$1&amp;$AR$1,REDUCA!$1:$1048576,$C63,0)*$D63,"-"))</f>
        <v>10.408369612249764</v>
      </c>
      <c r="AV63" s="15">
        <f>IF($B63="","",IFERROR(VLOOKUP(AV$4&amp;$B$1&amp;$AR$1,REDUCA!$1:$1048576,$C63,0)*$D63,"-"))</f>
        <v>10.249855025744974</v>
      </c>
      <c r="AW63" s="15">
        <f>IF($B63="","",IFERROR(VLOOKUP(AW$4&amp;$B$1&amp;$AR$1,REDUCA!$1:$1048576,$C63,0)*$D63,"-"))</f>
        <v>11.086438909548143</v>
      </c>
      <c r="AX63" s="15">
        <f>IF($B63="","",IFERROR(VLOOKUP(AX$4&amp;$B$1&amp;$AR$1,REDUCA!$1:$1048576,$C63,0)*$D63,"-"))</f>
        <v>10.257845995754945</v>
      </c>
      <c r="AY63" s="15">
        <f>IF($B63="","",IFERROR(VLOOKUP(AY$4&amp;$B$1&amp;$AR$1,REDUCA!$1:$1048576,$C63,0)*$D63,"-"))</f>
        <v>9.4807282515234217</v>
      </c>
      <c r="AZ63" s="15">
        <f>IF($B63="","",IFERROR(VLOOKUP(AZ$4&amp;$B$1&amp;$AR$1,REDUCA!$1:$1048576,$C63,0)*$D63,"-"))</f>
        <v>10.403856791623086</v>
      </c>
      <c r="BA63" s="15">
        <f>IF($B63="","",IFERROR(VLOOKUP(BA$4&amp;$B$1&amp;$AR$1,REDUCA!$1:$1048576,$C63,0)*$D63,"-"))</f>
        <v>10.778794482307864</v>
      </c>
      <c r="BB63" s="15">
        <f>IF($B63="","",IFERROR(VLOOKUP(BB$4&amp;$B$1&amp;$AR$1,REDUCA!$1:$1048576,$C63,0)*$D63,"-"))</f>
        <v>10.996100604194485</v>
      </c>
      <c r="BC63" s="15">
        <f>IF($B63="","",IFERROR(VLOOKUP(BC$4&amp;$B$1&amp;$AR$1,REDUCA!$1:$1048576,$C63,0)*$D63,"-"))</f>
        <v>10.544991636327856</v>
      </c>
      <c r="BE63" s="14"/>
      <c r="BF63" s="14" t="s">
        <v>54</v>
      </c>
      <c r="BG63" s="15">
        <f>IF($B63="","",IFERROR(VLOOKUP(BG$4&amp;$B$1&amp;$AR$1,REDUCA!$1:$1048576,$C63,0)*$D63,"-"))</f>
        <v>10.408372231104288</v>
      </c>
      <c r="BH63" s="15">
        <f>IF($B63="","",IFERROR(VLOOKUP(BH$4&amp;$B$1&amp;$AR$1,REDUCA!$1:$1048576,$C63,0)*$D63,"-"))</f>
        <v>10.408369612249764</v>
      </c>
      <c r="BI63" s="15">
        <f>IF($B63="","",IFERROR(VLOOKUP(BI$4&amp;$B$1&amp;$AR$1,REDUCA!$1:$1048576,$C63,0)*$D63,"-"))</f>
        <v>10.249855025744974</v>
      </c>
      <c r="BJ63" s="15">
        <f>IF($B63="","",IFERROR(VLOOKUP(BJ$4&amp;$B$1&amp;$AR$1,REDUCA!$1:$1048576,$C63,0)*$D63,"-"))</f>
        <v>11.086438909548143</v>
      </c>
      <c r="BK63" s="15">
        <f>IF($B63="","",IFERROR(VLOOKUP(BK$4&amp;$B$1&amp;$AR$1,REDUCA!$1:$1048576,$C63,0)*$D63,"-"))</f>
        <v>10.257845995754945</v>
      </c>
      <c r="BL63" s="15">
        <f>IF($B63="","",IFERROR(VLOOKUP(BL$4&amp;$B$1&amp;$AR$1,REDUCA!$1:$1048576,$C63,0)*$D63,"-"))</f>
        <v>9.4807282515234217</v>
      </c>
      <c r="BM63" s="15">
        <f>IF($B63="","",IFERROR(VLOOKUP(BM$4&amp;$B$1&amp;$AR$1,REDUCA!$1:$1048576,$C63,0)*$D63,"-"))</f>
        <v>10.403856791623086</v>
      </c>
      <c r="BN63" s="15">
        <f>IF($B63="","",IFERROR(VLOOKUP(BN$4&amp;$B$1&amp;$AR$1,REDUCA!$1:$1048576,$C63,0)*$D63,"-"))</f>
        <v>10.778794482307864</v>
      </c>
      <c r="BO63" s="15">
        <f>IF($B63="","",IFERROR(VLOOKUP(BO$4&amp;$B$1&amp;$AR$1,REDUCA!$1:$1048576,$C63,0)*$D63,"-"))</f>
        <v>10.996100604194485</v>
      </c>
      <c r="BP63" s="15">
        <f>IF($B63="","",IFERROR(VLOOKUP(BP$4&amp;$B$1&amp;$AR$1,REDUCA!$1:$1048576,$C63,0)*$D63,"-"))</f>
        <v>10.544991636327856</v>
      </c>
    </row>
    <row r="64" spans="1:68" ht="25.5" customHeight="1">
      <c r="A64" s="4">
        <v>59</v>
      </c>
      <c r="B64" s="37" t="s">
        <v>16</v>
      </c>
      <c r="C64" s="41">
        <f>HLOOKUP($B64,REDUCA!$1:$2,2,0)</f>
        <v>20</v>
      </c>
      <c r="D64" s="41">
        <v>100</v>
      </c>
      <c r="E64" s="14"/>
      <c r="F64" s="14" t="s">
        <v>55</v>
      </c>
      <c r="G64" s="15">
        <f>IF($B64="","",IFERROR(VLOOKUP(G$4&amp;$B$1&amp;$E$1,REDUCA!$1:$1048576,$C64,0)*$D64,"-"))</f>
        <v>1.6754430821279773</v>
      </c>
      <c r="H64" s="15">
        <f>IF($B64="","",IFERROR(VLOOKUP(H$4&amp;$B$1&amp;$E$1,REDUCA!$1:$1048576,$C64,0)*$D64,"-"))</f>
        <v>1.1932413977083121</v>
      </c>
      <c r="I64" s="15">
        <f>IF($B64="","",IFERROR(VLOOKUP(I$4&amp;$B$1&amp;$E$1,REDUCA!$1:$1048576,$C64,0)*$D64,"-"))</f>
        <v>1.6001531307619217</v>
      </c>
      <c r="J64" s="15">
        <f>IF($B64="","",IFERROR(VLOOKUP(J$4&amp;$B$1&amp;$E$1,REDUCA!$1:$1048576,$C64,0)*$D64,"-"))</f>
        <v>1.5335597462946791</v>
      </c>
      <c r="K64" s="15">
        <f>IF($B64="","",IFERROR(VLOOKUP(K$4&amp;$B$1&amp;$E$1,REDUCA!$1:$1048576,$C64,0)*$D64,"-"))</f>
        <v>1.6805949218824872</v>
      </c>
      <c r="L64" s="15">
        <f>IF($B64="","",IFERROR(VLOOKUP(L$4&amp;$B$1&amp;$E$1,REDUCA!$1:$1048576,$C64,0)*$D64,"-"))</f>
        <v>1.8693177206458074</v>
      </c>
      <c r="M64" s="15">
        <f>IF($B64="","",IFERROR(VLOOKUP(M$4&amp;$B$1&amp;$E$1,REDUCA!$1:$1048576,$C64,0)*$D64,"-"))</f>
        <v>1.6971836925102721</v>
      </c>
      <c r="N64" s="15">
        <f>IF($B64="","",IFERROR(VLOOKUP(N$4&amp;$B$1&amp;$E$1,REDUCA!$1:$1048576,$C64,0)*$D64,"-"))</f>
        <v>1.681755137302952</v>
      </c>
      <c r="O64" s="15">
        <f>IF($B64="","",IFERROR(VLOOKUP(O$4&amp;$B$1&amp;$E$1,REDUCA!$1:$1048576,$C64,0)*$D64,"-"))</f>
        <v>1.5260585199919838</v>
      </c>
      <c r="P64" s="15">
        <f>IF($B64="","",IFERROR(VLOOKUP(P$4&amp;$B$1&amp;$E$1,REDUCA!$1:$1048576,$C64,0)*$D64,"-"))</f>
        <v>1.5471881745904879</v>
      </c>
      <c r="Q64" s="52" t="s">
        <v>163</v>
      </c>
      <c r="R64" s="14"/>
      <c r="S64" s="14" t="s">
        <v>55</v>
      </c>
      <c r="T64" s="15">
        <f>IF($B64="","",IFERROR(VLOOKUP(T$4&amp;$B$1&amp;$R$1,REDUCA!$1:$1048576,$C64,0)*$D64,"-"))</f>
        <v>1.633880036515228</v>
      </c>
      <c r="U64" s="15">
        <f>IF($B64="","",IFERROR(VLOOKUP(U$4&amp;$B$1&amp;$R$1,REDUCA!$1:$1048576,$C64,0)*$D64,"-"))</f>
        <v>1.2319846732935893</v>
      </c>
      <c r="V64" s="15">
        <f>IF($B64="","",IFERROR(VLOOKUP(V$4&amp;$B$1&amp;$R$1,REDUCA!$1:$1048576,$C64,0)*$D64,"-"))</f>
        <v>1.6220166277286094</v>
      </c>
      <c r="W64" s="15">
        <f>IF($B64="","",IFERROR(VLOOKUP(W$4&amp;$B$1&amp;$R$1,REDUCA!$1:$1048576,$C64,0)*$D64,"-"))</f>
        <v>1.6068614530364727</v>
      </c>
      <c r="X64" s="15">
        <f>IF($B64="","",IFERROR(VLOOKUP(X$4&amp;$B$1&amp;$R$1,REDUCA!$1:$1048576,$C64,0)*$D64,"-"))</f>
        <v>1.7419601621677125</v>
      </c>
      <c r="Y64" s="15">
        <f>IF($B64="","",IFERROR(VLOOKUP(Y$4&amp;$B$1&amp;$R$1,REDUCA!$1:$1048576,$C64,0)*$D64,"-"))</f>
        <v>1.9098552790827599</v>
      </c>
      <c r="Z64" s="15">
        <f>IF($B64="","",IFERROR(VLOOKUP(Z$4&amp;$B$1&amp;$R$1,REDUCA!$1:$1048576,$C64,0)*$D64,"-"))</f>
        <v>1.7334649003100222</v>
      </c>
      <c r="AA64" s="15">
        <f>IF($B64="","",IFERROR(VLOOKUP(AA$4&amp;$B$1&amp;$R$1,REDUCA!$1:$1048576,$C64,0)*$D64,"-"))</f>
        <v>1.7752929860713549</v>
      </c>
      <c r="AB64" s="15">
        <f>IF($B64="","",IFERROR(VLOOKUP(AB$4&amp;$B$1&amp;$R$1,REDUCA!$1:$1048576,$C64,0)*$D64,"-"))</f>
        <v>1.4923328428369516</v>
      </c>
      <c r="AC64" s="15">
        <f>IF($B64="","",IFERROR(VLOOKUP(AC$4&amp;$B$1&amp;$R$1,REDUCA!$1:$1048576,$C64,0)*$D64,"-"))</f>
        <v>1.5148596647220727</v>
      </c>
      <c r="AE64" s="14"/>
      <c r="AF64" s="14" t="s">
        <v>55</v>
      </c>
      <c r="AG64" s="15">
        <f>IF($B64="","",IFERROR(VLOOKUP(AG$4&amp;$B$1&amp;$AE$1,REDUCA!$1:$1048576,$C64,0)*$D64,"-"))</f>
        <v>1.5633098711401185</v>
      </c>
      <c r="AH64" s="15">
        <f>IF($B64="","",IFERROR(VLOOKUP(AH$4&amp;$B$1&amp;$AE$1,REDUCA!$1:$1048576,$C64,0)*$D64,"-"))</f>
        <v>1.196579290896707</v>
      </c>
      <c r="AI64" s="15">
        <f>IF($B64="","",IFERROR(VLOOKUP(AI$4&amp;$B$1&amp;$AE$1,REDUCA!$1:$1048576,$C64,0)*$D64,"-"))</f>
        <v>1.5544526592088648</v>
      </c>
      <c r="AJ64" s="15">
        <f>IF($B64="","",IFERROR(VLOOKUP(AJ$4&amp;$B$1&amp;$AE$1,REDUCA!$1:$1048576,$C64,0)*$D64,"-"))</f>
        <v>1.6078030676780126</v>
      </c>
      <c r="AK64" s="15">
        <f>IF($B64="","",IFERROR(VLOOKUP(AK$4&amp;$B$1&amp;$AE$1,REDUCA!$1:$1048576,$C64,0)*$D64,"-"))</f>
        <v>1.5278860895399229</v>
      </c>
      <c r="AL64" s="15">
        <f>IF($B64="","",IFERROR(VLOOKUP(AL$4&amp;$B$1&amp;$AE$1,REDUCA!$1:$1048576,$C64,0)*$D64,"-"))</f>
        <v>1.7829931588980028</v>
      </c>
      <c r="AM64" s="15">
        <f>IF($B64="","",IFERROR(VLOOKUP(AM$4&amp;$B$1&amp;$AE$1,REDUCA!$1:$1048576,$C64,0)*$D64,"-"))</f>
        <v>1.5223593314326889</v>
      </c>
      <c r="AN64" s="15">
        <f>IF($B64="","",IFERROR(VLOOKUP(AN$4&amp;$B$1&amp;$AE$1,REDUCA!$1:$1048576,$C64,0)*$D64,"-"))</f>
        <v>1.533393625046181</v>
      </c>
      <c r="AO64" s="15">
        <f>IF($B64="","",IFERROR(VLOOKUP(AO$4&amp;$B$1&amp;$AE$1,REDUCA!$1:$1048576,$C64,0)*$D64,"-"))</f>
        <v>1.1956750124982187</v>
      </c>
      <c r="AP64" s="15">
        <f>IF($B64="","",IFERROR(VLOOKUP(AP$4&amp;$B$1&amp;$AE$1,REDUCA!$1:$1048576,$C64,0)*$D64,"-"))</f>
        <v>1.4967156856991422</v>
      </c>
      <c r="AR64" s="14"/>
      <c r="AS64" s="14" t="s">
        <v>55</v>
      </c>
      <c r="AT64" s="15">
        <f>IF($B64="","",IFERROR(VLOOKUP(AT$4&amp;$B$1&amp;$AR$1,REDUCA!$1:$1048576,$C64,0)*$D64,"-"))</f>
        <v>1.801289039195906</v>
      </c>
      <c r="AU64" s="15">
        <f>IF($B64="","",IFERROR(VLOOKUP(AU$4&amp;$B$1&amp;$AR$1,REDUCA!$1:$1048576,$C64,0)*$D64,"-"))</f>
        <v>1.078344798353982</v>
      </c>
      <c r="AV64" s="15">
        <f>IF($B64="","",IFERROR(VLOOKUP(AV$4&amp;$B$1&amp;$AR$1,REDUCA!$1:$1048576,$C64,0)*$D64,"-"))</f>
        <v>1.534318165493149</v>
      </c>
      <c r="AW64" s="15">
        <f>IF($B64="","",IFERROR(VLOOKUP(AW$4&amp;$B$1&amp;$AR$1,REDUCA!$1:$1048576,$C64,0)*$D64,"-"))</f>
        <v>1.3175635075632401</v>
      </c>
      <c r="AX64" s="15">
        <f>IF($B64="","",IFERROR(VLOOKUP(AX$4&amp;$B$1&amp;$AR$1,REDUCA!$1:$1048576,$C64,0)*$D64,"-"))</f>
        <v>1.4997368663904802</v>
      </c>
      <c r="AY64" s="15">
        <f>IF($B64="","",IFERROR(VLOOKUP(AY$4&amp;$B$1&amp;$AR$1,REDUCA!$1:$1048576,$C64,0)*$D64,"-"))</f>
        <v>1.7513480320998278</v>
      </c>
      <c r="AZ64" s="15">
        <f>IF($B64="","",IFERROR(VLOOKUP(AZ$4&amp;$B$1&amp;$AR$1,REDUCA!$1:$1048576,$C64,0)*$D64,"-"))</f>
        <v>1.592092127016526</v>
      </c>
      <c r="BA64" s="15">
        <f>IF($B64="","",IFERROR(VLOOKUP(BA$4&amp;$B$1&amp;$AR$1,REDUCA!$1:$1048576,$C64,0)*$D64,"-"))</f>
        <v>1.4093540549661825</v>
      </c>
      <c r="BB64" s="15">
        <f>IF($B64="","",IFERROR(VLOOKUP(BB$4&amp;$B$1&amp;$AR$1,REDUCA!$1:$1048576,$C64,0)*$D64,"-"))</f>
        <v>1.6194063661520712</v>
      </c>
      <c r="BC64" s="15">
        <f>IF($B64="","",IFERROR(VLOOKUP(BC$4&amp;$B$1&amp;$AR$1,REDUCA!$1:$1048576,$C64,0)*$D64,"-"))</f>
        <v>1.6449836416412476</v>
      </c>
      <c r="BE64" s="14"/>
      <c r="BF64" s="14" t="s">
        <v>55</v>
      </c>
      <c r="BG64" s="15">
        <f>IF($B64="","",IFERROR(VLOOKUP(BG$4&amp;$B$1&amp;$AR$1,REDUCA!$1:$1048576,$C64,0)*$D64,"-"))</f>
        <v>1.801289039195906</v>
      </c>
      <c r="BH64" s="15">
        <f>IF($B64="","",IFERROR(VLOOKUP(BH$4&amp;$B$1&amp;$AR$1,REDUCA!$1:$1048576,$C64,0)*$D64,"-"))</f>
        <v>1.078344798353982</v>
      </c>
      <c r="BI64" s="15">
        <f>IF($B64="","",IFERROR(VLOOKUP(BI$4&amp;$B$1&amp;$AR$1,REDUCA!$1:$1048576,$C64,0)*$D64,"-"))</f>
        <v>1.534318165493149</v>
      </c>
      <c r="BJ64" s="15">
        <f>IF($B64="","",IFERROR(VLOOKUP(BJ$4&amp;$B$1&amp;$AR$1,REDUCA!$1:$1048576,$C64,0)*$D64,"-"))</f>
        <v>1.3175635075632401</v>
      </c>
      <c r="BK64" s="15">
        <f>IF($B64="","",IFERROR(VLOOKUP(BK$4&amp;$B$1&amp;$AR$1,REDUCA!$1:$1048576,$C64,0)*$D64,"-"))</f>
        <v>1.4997368663904802</v>
      </c>
      <c r="BL64" s="15">
        <f>IF($B64="","",IFERROR(VLOOKUP(BL$4&amp;$B$1&amp;$AR$1,REDUCA!$1:$1048576,$C64,0)*$D64,"-"))</f>
        <v>1.7513480320998278</v>
      </c>
      <c r="BM64" s="15">
        <f>IF($B64="","",IFERROR(VLOOKUP(BM$4&amp;$B$1&amp;$AR$1,REDUCA!$1:$1048576,$C64,0)*$D64,"-"))</f>
        <v>1.592092127016526</v>
      </c>
      <c r="BN64" s="15">
        <f>IF($B64="","",IFERROR(VLOOKUP(BN$4&amp;$B$1&amp;$AR$1,REDUCA!$1:$1048576,$C64,0)*$D64,"-"))</f>
        <v>1.4093540549661825</v>
      </c>
      <c r="BO64" s="15">
        <f>IF($B64="","",IFERROR(VLOOKUP(BO$4&amp;$B$1&amp;$AR$1,REDUCA!$1:$1048576,$C64,0)*$D64,"-"))</f>
        <v>1.6194063661520712</v>
      </c>
      <c r="BP64" s="15">
        <f>IF($B64="","",IFERROR(VLOOKUP(BP$4&amp;$B$1&amp;$AR$1,REDUCA!$1:$1048576,$C64,0)*$D64,"-"))</f>
        <v>1.6449836416412476</v>
      </c>
    </row>
    <row r="65" spans="1:68" ht="25.5" customHeight="1">
      <c r="A65" s="4">
        <v>60</v>
      </c>
      <c r="B65" s="37" t="s">
        <v>17</v>
      </c>
      <c r="C65" s="41">
        <f>HLOOKUP($B65,REDUCA!$1:$2,2,0)</f>
        <v>21</v>
      </c>
      <c r="D65" s="41">
        <v>100</v>
      </c>
      <c r="E65" s="14"/>
      <c r="F65" s="14" t="s">
        <v>56</v>
      </c>
      <c r="G65" s="15">
        <f>IF($B65="","",IFERROR(VLOOKUP(G$4&amp;$B$1&amp;$E$1,REDUCA!$1:$1048576,$C65,0)*$D65,"-"))</f>
        <v>2.3585352425298751</v>
      </c>
      <c r="H65" s="15">
        <f>IF($B65="","",IFERROR(VLOOKUP(H$4&amp;$B$1&amp;$E$1,REDUCA!$1:$1048576,$C65,0)*$D65,"-"))</f>
        <v>2.6547230073544492</v>
      </c>
      <c r="I65" s="15">
        <f>IF($B65="","",IFERROR(VLOOKUP(I$4&amp;$B$1&amp;$E$1,REDUCA!$1:$1048576,$C65,0)*$D65,"-"))</f>
        <v>2.3643437685148565</v>
      </c>
      <c r="J65" s="15">
        <f>IF($B65="","",IFERROR(VLOOKUP(J$4&amp;$B$1&amp;$E$1,REDUCA!$1:$1048576,$C65,0)*$D65,"-"))</f>
        <v>2.4484577679285793</v>
      </c>
      <c r="K65" s="15">
        <f>IF($B65="","",IFERROR(VLOOKUP(K$4&amp;$B$1&amp;$E$1,REDUCA!$1:$1048576,$C65,0)*$D65,"-"))</f>
        <v>2.6208337659914109</v>
      </c>
      <c r="L65" s="15">
        <f>IF($B65="","",IFERROR(VLOOKUP(L$4&amp;$B$1&amp;$E$1,REDUCA!$1:$1048576,$C65,0)*$D65,"-"))</f>
        <v>2.8819847549681832</v>
      </c>
      <c r="M65" s="15">
        <f>IF($B65="","",IFERROR(VLOOKUP(M$4&amp;$B$1&amp;$E$1,REDUCA!$1:$1048576,$C65,0)*$D65,"-"))</f>
        <v>2.5726421532028296</v>
      </c>
      <c r="N65" s="15">
        <f>IF($B65="","",IFERROR(VLOOKUP(N$4&amp;$B$1&amp;$E$1,REDUCA!$1:$1048576,$C65,0)*$D65,"-"))</f>
        <v>2.6771052971329743</v>
      </c>
      <c r="O65" s="15">
        <f>IF($B65="","",IFERROR(VLOOKUP(O$4&amp;$B$1&amp;$E$1,REDUCA!$1:$1048576,$C65,0)*$D65,"-"))</f>
        <v>2.655992356635247</v>
      </c>
      <c r="P65" s="15">
        <f>IF($B65="","",IFERROR(VLOOKUP(P$4&amp;$B$1&amp;$E$1,REDUCA!$1:$1048576,$C65,0)*$D65,"-"))</f>
        <v>2.2731365856723595</v>
      </c>
      <c r="Q65" s="52" t="s">
        <v>163</v>
      </c>
      <c r="R65" s="14"/>
      <c r="S65" s="14" t="s">
        <v>56</v>
      </c>
      <c r="T65" s="15">
        <f>IF($B65="","",IFERROR(VLOOKUP(T$4&amp;$B$1&amp;$R$1,REDUCA!$1:$1048576,$C65,0)*$D65,"-"))</f>
        <v>2.4319753992155189</v>
      </c>
      <c r="U65" s="15">
        <f>IF($B65="","",IFERROR(VLOOKUP(U$4&amp;$B$1&amp;$R$1,REDUCA!$1:$1048576,$C65,0)*$D65,"-"))</f>
        <v>2.7950276343446623</v>
      </c>
      <c r="V65" s="15">
        <f>IF($B65="","",IFERROR(VLOOKUP(V$4&amp;$B$1&amp;$R$1,REDUCA!$1:$1048576,$C65,0)*$D65,"-"))</f>
        <v>2.5834535511304546</v>
      </c>
      <c r="W65" s="15">
        <f>IF($B65="","",IFERROR(VLOOKUP(W$4&amp;$B$1&amp;$R$1,REDUCA!$1:$1048576,$C65,0)*$D65,"-"))</f>
        <v>2.4472496615173105</v>
      </c>
      <c r="X65" s="15">
        <f>IF($B65="","",IFERROR(VLOOKUP(X$4&amp;$B$1&amp;$R$1,REDUCA!$1:$1048576,$C65,0)*$D65,"-"))</f>
        <v>2.8044227147633323</v>
      </c>
      <c r="Y65" s="15">
        <f>IF($B65="","",IFERROR(VLOOKUP(Y$4&amp;$B$1&amp;$R$1,REDUCA!$1:$1048576,$C65,0)*$D65,"-"))</f>
        <v>2.9499446240503273</v>
      </c>
      <c r="Z65" s="15">
        <f>IF($B65="","",IFERROR(VLOOKUP(Z$4&amp;$B$1&amp;$R$1,REDUCA!$1:$1048576,$C65,0)*$D65,"-"))</f>
        <v>2.6299398850888429</v>
      </c>
      <c r="AA65" s="15">
        <f>IF($B65="","",IFERROR(VLOOKUP(AA$4&amp;$B$1&amp;$R$1,REDUCA!$1:$1048576,$C65,0)*$D65,"-"))</f>
        <v>2.7724098277249634</v>
      </c>
      <c r="AB65" s="15">
        <f>IF($B65="","",IFERROR(VLOOKUP(AB$4&amp;$B$1&amp;$R$1,REDUCA!$1:$1048576,$C65,0)*$D65,"-"))</f>
        <v>2.8536631129885413</v>
      </c>
      <c r="AC65" s="15">
        <f>IF($B65="","",IFERROR(VLOOKUP(AC$4&amp;$B$1&amp;$R$1,REDUCA!$1:$1048576,$C65,0)*$D65,"-"))</f>
        <v>2.2722450264701792</v>
      </c>
      <c r="AE65" s="14"/>
      <c r="AF65" s="14" t="s">
        <v>56</v>
      </c>
      <c r="AG65" s="15">
        <f>IF($B65="","",IFERROR(VLOOKUP(AG$4&amp;$B$1&amp;$AE$1,REDUCA!$1:$1048576,$C65,0)*$D65,"-"))</f>
        <v>2.5007367968087357</v>
      </c>
      <c r="AH65" s="15">
        <f>IF($B65="","",IFERROR(VLOOKUP(AH$4&amp;$B$1&amp;$AE$1,REDUCA!$1:$1048576,$C65,0)*$D65,"-"))</f>
        <v>2.7209703440510524</v>
      </c>
      <c r="AI65" s="15">
        <f>IF($B65="","",IFERROR(VLOOKUP(AI$4&amp;$B$1&amp;$AE$1,REDUCA!$1:$1048576,$C65,0)*$D65,"-"))</f>
        <v>2.4099587076444733</v>
      </c>
      <c r="AJ65" s="15">
        <f>IF($B65="","",IFERROR(VLOOKUP(AJ$4&amp;$B$1&amp;$AE$1,REDUCA!$1:$1048576,$C65,0)*$D65,"-"))</f>
        <v>2.2148255316054914</v>
      </c>
      <c r="AK65" s="15">
        <f>IF($B65="","",IFERROR(VLOOKUP(AK$4&amp;$B$1&amp;$AE$1,REDUCA!$1:$1048576,$C65,0)*$D65,"-"))</f>
        <v>2.9915404823784795</v>
      </c>
      <c r="AL65" s="15">
        <f>IF($B65="","",IFERROR(VLOOKUP(AL$4&amp;$B$1&amp;$AE$1,REDUCA!$1:$1048576,$C65,0)*$D65,"-"))</f>
        <v>2.5360884329522975</v>
      </c>
      <c r="AM65" s="15">
        <f>IF($B65="","",IFERROR(VLOOKUP(AM$4&amp;$B$1&amp;$AE$1,REDUCA!$1:$1048576,$C65,0)*$D65,"-"))</f>
        <v>2.5836883987593593</v>
      </c>
      <c r="AN65" s="15">
        <f>IF($B65="","",IFERROR(VLOOKUP(AN$4&amp;$B$1&amp;$AE$1,REDUCA!$1:$1048576,$C65,0)*$D65,"-"))</f>
        <v>2.8294284683935524</v>
      </c>
      <c r="AO65" s="15">
        <f>IF($B65="","",IFERROR(VLOOKUP(AO$4&amp;$B$1&amp;$AE$1,REDUCA!$1:$1048576,$C65,0)*$D65,"-"))</f>
        <v>2.8907716050128118</v>
      </c>
      <c r="AP65" s="15">
        <f>IF($B65="","",IFERROR(VLOOKUP(AP$4&amp;$B$1&amp;$AE$1,REDUCA!$1:$1048576,$C65,0)*$D65,"-"))</f>
        <v>2.3541977796787927</v>
      </c>
      <c r="AR65" s="14"/>
      <c r="AS65" s="14" t="s">
        <v>56</v>
      </c>
      <c r="AT65" s="15">
        <f>IF($B65="","",IFERROR(VLOOKUP(AT$4&amp;$B$1&amp;$AR$1,REDUCA!$1:$1048576,$C65,0)*$D65,"-"))</f>
        <v>2.1361707196930659</v>
      </c>
      <c r="AU65" s="15">
        <f>IF($B65="","",IFERROR(VLOOKUP(AU$4&amp;$B$1&amp;$AR$1,REDUCA!$1:$1048576,$C65,0)*$D65,"-"))</f>
        <v>2.2386372667626255</v>
      </c>
      <c r="AV65" s="15">
        <f>IF($B65="","",IFERROR(VLOOKUP(AV$4&amp;$B$1&amp;$AR$1,REDUCA!$1:$1048576,$C65,0)*$D65,"-"))</f>
        <v>1.7045643676932536</v>
      </c>
      <c r="AW65" s="15">
        <f>IF($B65="","",IFERROR(VLOOKUP(AW$4&amp;$B$1&amp;$AR$1,REDUCA!$1:$1048576,$C65,0)*$D65,"-"))</f>
        <v>2.4520176637675766</v>
      </c>
      <c r="AX65" s="15">
        <f>IF($B65="","",IFERROR(VLOOKUP(AX$4&amp;$B$1&amp;$AR$1,REDUCA!$1:$1048576,$C65,0)*$D65,"-"))</f>
        <v>2.0797531781801131</v>
      </c>
      <c r="AY65" s="15">
        <f>IF($B65="","",IFERROR(VLOOKUP(AY$4&amp;$B$1&amp;$AR$1,REDUCA!$1:$1048576,$C65,0)*$D65,"-"))</f>
        <v>2.6842124939250067</v>
      </c>
      <c r="AZ65" s="15">
        <f>IF($B65="","",IFERROR(VLOOKUP(AZ$4&amp;$B$1&amp;$AR$1,REDUCA!$1:$1048576,$C65,0)*$D65,"-"))</f>
        <v>2.4066744606062356</v>
      </c>
      <c r="BA65" s="15">
        <f>IF($B65="","",IFERROR(VLOOKUP(BA$4&amp;$B$1&amp;$AR$1,REDUCA!$1:$1048576,$C65,0)*$D65,"-"))</f>
        <v>2.3995592809835702</v>
      </c>
      <c r="BB65" s="15">
        <f>IF($B65="","",IFERROR(VLOOKUP(BB$4&amp;$B$1&amp;$AR$1,REDUCA!$1:$1048576,$C65,0)*$D65,"-"))</f>
        <v>2.1088680018122576</v>
      </c>
      <c r="BC65" s="15">
        <f>IF($B65="","",IFERROR(VLOOKUP(BC$4&amp;$B$1&amp;$AR$1,REDUCA!$1:$1048576,$C65,0)*$D65,"-"))</f>
        <v>2.2758335998228869</v>
      </c>
      <c r="BE65" s="14"/>
      <c r="BF65" s="14" t="s">
        <v>56</v>
      </c>
      <c r="BG65" s="15">
        <f>IF($B65="","",IFERROR(VLOOKUP(BG$4&amp;$B$1&amp;$AR$1,REDUCA!$1:$1048576,$C65,0)*$D65,"-"))</f>
        <v>2.1361707196930659</v>
      </c>
      <c r="BH65" s="15">
        <f>IF($B65="","",IFERROR(VLOOKUP(BH$4&amp;$B$1&amp;$AR$1,REDUCA!$1:$1048576,$C65,0)*$D65,"-"))</f>
        <v>2.2386372667626255</v>
      </c>
      <c r="BI65" s="15">
        <f>IF($B65="","",IFERROR(VLOOKUP(BI$4&amp;$B$1&amp;$AR$1,REDUCA!$1:$1048576,$C65,0)*$D65,"-"))</f>
        <v>1.7045643676932536</v>
      </c>
      <c r="BJ65" s="15">
        <f>IF($B65="","",IFERROR(VLOOKUP(BJ$4&amp;$B$1&amp;$AR$1,REDUCA!$1:$1048576,$C65,0)*$D65,"-"))</f>
        <v>2.4520176637675766</v>
      </c>
      <c r="BK65" s="15">
        <f>IF($B65="","",IFERROR(VLOOKUP(BK$4&amp;$B$1&amp;$AR$1,REDUCA!$1:$1048576,$C65,0)*$D65,"-"))</f>
        <v>2.0797531781801131</v>
      </c>
      <c r="BL65" s="15">
        <f>IF($B65="","",IFERROR(VLOOKUP(BL$4&amp;$B$1&amp;$AR$1,REDUCA!$1:$1048576,$C65,0)*$D65,"-"))</f>
        <v>2.6842124939250067</v>
      </c>
      <c r="BM65" s="15">
        <f>IF($B65="","",IFERROR(VLOOKUP(BM$4&amp;$B$1&amp;$AR$1,REDUCA!$1:$1048576,$C65,0)*$D65,"-"))</f>
        <v>2.4066744606062356</v>
      </c>
      <c r="BN65" s="15">
        <f>IF($B65="","",IFERROR(VLOOKUP(BN$4&amp;$B$1&amp;$AR$1,REDUCA!$1:$1048576,$C65,0)*$D65,"-"))</f>
        <v>2.3995592809835702</v>
      </c>
      <c r="BO65" s="15">
        <f>IF($B65="","",IFERROR(VLOOKUP(BO$4&amp;$B$1&amp;$AR$1,REDUCA!$1:$1048576,$C65,0)*$D65,"-"))</f>
        <v>2.1088680018122576</v>
      </c>
      <c r="BP65" s="15">
        <f>IF($B65="","",IFERROR(VLOOKUP(BP$4&amp;$B$1&amp;$AR$1,REDUCA!$1:$1048576,$C65,0)*$D65,"-"))</f>
        <v>2.2758335998228869</v>
      </c>
    </row>
    <row r="66" spans="1:68" ht="25.5" customHeight="1">
      <c r="A66" s="4">
        <v>61</v>
      </c>
      <c r="B66" s="37" t="s">
        <v>18</v>
      </c>
      <c r="C66" s="41">
        <f>HLOOKUP($B66,REDUCA!$1:$2,2,0)</f>
        <v>22</v>
      </c>
      <c r="D66" s="41">
        <v>100</v>
      </c>
      <c r="E66" s="14"/>
      <c r="F66" s="14" t="s">
        <v>57</v>
      </c>
      <c r="G66" s="15">
        <f>IF($B66="","",IFERROR(VLOOKUP(G$4&amp;$B$1&amp;$E$1,REDUCA!$1:$1048576,$C66,0)*$D66,"-"))</f>
        <v>19.778864141276443</v>
      </c>
      <c r="H66" s="15">
        <f>IF($B66="","",IFERROR(VLOOKUP(H$4&amp;$B$1&amp;$E$1,REDUCA!$1:$1048576,$C66,0)*$D66,"-"))</f>
        <v>20.850755252295215</v>
      </c>
      <c r="I66" s="15">
        <f>IF($B66="","",IFERROR(VLOOKUP(I$4&amp;$B$1&amp;$E$1,REDUCA!$1:$1048576,$C66,0)*$D66,"-"))</f>
        <v>20.814351226323641</v>
      </c>
      <c r="J66" s="15">
        <f>IF($B66="","",IFERROR(VLOOKUP(J$4&amp;$B$1&amp;$E$1,REDUCA!$1:$1048576,$C66,0)*$D66,"-"))</f>
        <v>22.351443931373719</v>
      </c>
      <c r="K66" s="15">
        <f>IF($B66="","",IFERROR(VLOOKUP(K$4&amp;$B$1&amp;$E$1,REDUCA!$1:$1048576,$C66,0)*$D66,"-"))</f>
        <v>22.746848371123953</v>
      </c>
      <c r="L66" s="15">
        <f>IF($B66="","",IFERROR(VLOOKUP(L$4&amp;$B$1&amp;$E$1,REDUCA!$1:$1048576,$C66,0)*$D66,"-"))</f>
        <v>24.171955870736809</v>
      </c>
      <c r="M66" s="15">
        <f>IF($B66="","",IFERROR(VLOOKUP(M$4&amp;$B$1&amp;$E$1,REDUCA!$1:$1048576,$C66,0)*$D66,"-"))</f>
        <v>25.53676954547451</v>
      </c>
      <c r="N66" s="15">
        <f>IF($B66="","",IFERROR(VLOOKUP(N$4&amp;$B$1&amp;$E$1,REDUCA!$1:$1048576,$C66,0)*$D66,"-"))</f>
        <v>25.853273336612848</v>
      </c>
      <c r="O66" s="15">
        <f>IF($B66="","",IFERROR(VLOOKUP(O$4&amp;$B$1&amp;$E$1,REDUCA!$1:$1048576,$C66,0)*$D66,"-"))</f>
        <v>26.337620070368551</v>
      </c>
      <c r="P66" s="15">
        <f>IF($B66="","",IFERROR(VLOOKUP(P$4&amp;$B$1&amp;$E$1,REDUCA!$1:$1048576,$C66,0)*$D66,"-"))</f>
        <v>28.720636006514074</v>
      </c>
      <c r="Q66" s="52" t="s">
        <v>163</v>
      </c>
      <c r="R66" s="14"/>
      <c r="S66" s="14" t="s">
        <v>57</v>
      </c>
      <c r="T66" s="15">
        <f>IF($B66="","",IFERROR(VLOOKUP(T$4&amp;$B$1&amp;$R$1,REDUCA!$1:$1048576,$C66,0)*$D66,"-"))</f>
        <v>21.03383622698458</v>
      </c>
      <c r="U66" s="15">
        <f>IF($B66="","",IFERROR(VLOOKUP(U$4&amp;$B$1&amp;$R$1,REDUCA!$1:$1048576,$C66,0)*$D66,"-"))</f>
        <v>22.267257954197948</v>
      </c>
      <c r="V66" s="15">
        <f>IF($B66="","",IFERROR(VLOOKUP(V$4&amp;$B$1&amp;$R$1,REDUCA!$1:$1048576,$C66,0)*$D66,"-"))</f>
        <v>22.221877980899553</v>
      </c>
      <c r="W66" s="15">
        <f>IF($B66="","",IFERROR(VLOOKUP(W$4&amp;$B$1&amp;$R$1,REDUCA!$1:$1048576,$C66,0)*$D66,"-"))</f>
        <v>23.72573787064665</v>
      </c>
      <c r="X66" s="15">
        <f>IF($B66="","",IFERROR(VLOOKUP(X$4&amp;$B$1&amp;$R$1,REDUCA!$1:$1048576,$C66,0)*$D66,"-"))</f>
        <v>24.284126926813528</v>
      </c>
      <c r="Y66" s="15">
        <f>IF($B66="","",IFERROR(VLOOKUP(Y$4&amp;$B$1&amp;$R$1,REDUCA!$1:$1048576,$C66,0)*$D66,"-"))</f>
        <v>25.406764502977619</v>
      </c>
      <c r="Z66" s="15">
        <f>IF($B66="","",IFERROR(VLOOKUP(Z$4&amp;$B$1&amp;$R$1,REDUCA!$1:$1048576,$C66,0)*$D66,"-"))</f>
        <v>27.374032963879912</v>
      </c>
      <c r="AA66" s="15">
        <f>IF($B66="","",IFERROR(VLOOKUP(AA$4&amp;$B$1&amp;$R$1,REDUCA!$1:$1048576,$C66,0)*$D66,"-"))</f>
        <v>26.863870170434474</v>
      </c>
      <c r="AB66" s="15">
        <f>IF($B66="","",IFERROR(VLOOKUP(AB$4&amp;$B$1&amp;$R$1,REDUCA!$1:$1048576,$C66,0)*$D66,"-"))</f>
        <v>27.642314825403613</v>
      </c>
      <c r="AC66" s="15">
        <f>IF($B66="","",IFERROR(VLOOKUP(AC$4&amp;$B$1&amp;$R$1,REDUCA!$1:$1048576,$C66,0)*$D66,"-"))</f>
        <v>29.902014722059938</v>
      </c>
      <c r="AE66" s="14"/>
      <c r="AF66" s="14" t="s">
        <v>57</v>
      </c>
      <c r="AG66" s="15">
        <f>IF($B66="","",IFERROR(VLOOKUP(AG$4&amp;$B$1&amp;$AE$1,REDUCA!$1:$1048576,$C66,0)*$D66,"-"))</f>
        <v>23.806133193491835</v>
      </c>
      <c r="AH66" s="15">
        <f>IF($B66="","",IFERROR(VLOOKUP(AH$4&amp;$B$1&amp;$AE$1,REDUCA!$1:$1048576,$C66,0)*$D66,"-"))</f>
        <v>23.537654290511828</v>
      </c>
      <c r="AI66" s="15">
        <f>IF($B66="","",IFERROR(VLOOKUP(AI$4&amp;$B$1&amp;$AE$1,REDUCA!$1:$1048576,$C66,0)*$D66,"-"))</f>
        <v>23.995440788310507</v>
      </c>
      <c r="AJ66" s="15">
        <f>IF($B66="","",IFERROR(VLOOKUP(AJ$4&amp;$B$1&amp;$AE$1,REDUCA!$1:$1048576,$C66,0)*$D66,"-"))</f>
        <v>26.431821597352346</v>
      </c>
      <c r="AK66" s="15">
        <f>IF($B66="","",IFERROR(VLOOKUP(AK$4&amp;$B$1&amp;$AE$1,REDUCA!$1:$1048576,$C66,0)*$D66,"-"))</f>
        <v>26.010138501875119</v>
      </c>
      <c r="AL66" s="15">
        <f>IF($B66="","",IFERROR(VLOOKUP(AL$4&amp;$B$1&amp;$AE$1,REDUCA!$1:$1048576,$C66,0)*$D66,"-"))</f>
        <v>27.220500195991526</v>
      </c>
      <c r="AM66" s="15">
        <f>IF($B66="","",IFERROR(VLOOKUP(AM$4&amp;$B$1&amp;$AE$1,REDUCA!$1:$1048576,$C66,0)*$D66,"-"))</f>
        <v>28.359994243240706</v>
      </c>
      <c r="AN66" s="15">
        <f>IF($B66="","",IFERROR(VLOOKUP(AN$4&amp;$B$1&amp;$AE$1,REDUCA!$1:$1048576,$C66,0)*$D66,"-"))</f>
        <v>27.758302960708807</v>
      </c>
      <c r="AO66" s="15">
        <f>IF($B66="","",IFERROR(VLOOKUP(AO$4&amp;$B$1&amp;$AE$1,REDUCA!$1:$1048576,$C66,0)*$D66,"-"))</f>
        <v>28.409139760275711</v>
      </c>
      <c r="AP66" s="15">
        <f>IF($B66="","",IFERROR(VLOOKUP(AP$4&amp;$B$1&amp;$AE$1,REDUCA!$1:$1048576,$C66,0)*$D66,"-"))</f>
        <v>31.103806241911769</v>
      </c>
      <c r="AR66" s="14"/>
      <c r="AS66" s="14" t="s">
        <v>57</v>
      </c>
      <c r="AT66" s="15">
        <f>IF($B66="","",IFERROR(VLOOKUP(AT$4&amp;$B$1&amp;$AR$1,REDUCA!$1:$1048576,$C66,0)*$D66,"-"))</f>
        <v>15.979018367437625</v>
      </c>
      <c r="AU66" s="15">
        <f>IF($B66="","",IFERROR(VLOOKUP(AU$4&amp;$B$1&amp;$AR$1,REDUCA!$1:$1048576,$C66,0)*$D66,"-"))</f>
        <v>16.649991610960502</v>
      </c>
      <c r="AV66" s="15">
        <f>IF($B66="","",IFERROR(VLOOKUP(AV$4&amp;$B$1&amp;$AR$1,REDUCA!$1:$1048576,$C66,0)*$D66,"-"))</f>
        <v>16.576032207936002</v>
      </c>
      <c r="AW66" s="15">
        <f>IF($B66="","",IFERROR(VLOOKUP(AW$4&amp;$B$1&amp;$AR$1,REDUCA!$1:$1048576,$C66,0)*$D66,"-"))</f>
        <v>18.301847612423071</v>
      </c>
      <c r="AX66" s="15">
        <f>IF($B66="","",IFERROR(VLOOKUP(AX$4&amp;$B$1&amp;$AR$1,REDUCA!$1:$1048576,$C66,0)*$D66,"-"))</f>
        <v>18.216120404618845</v>
      </c>
      <c r="AY66" s="15">
        <f>IF($B66="","",IFERROR(VLOOKUP(AY$4&amp;$B$1&amp;$AR$1,REDUCA!$1:$1048576,$C66,0)*$D66,"-"))</f>
        <v>20.57849846047138</v>
      </c>
      <c r="AZ66" s="15">
        <f>IF($B66="","",IFERROR(VLOOKUP(AZ$4&amp;$B$1&amp;$AR$1,REDUCA!$1:$1048576,$C66,0)*$D66,"-"))</f>
        <v>20.214981750252704</v>
      </c>
      <c r="BA66" s="15">
        <f>IF($B66="","",IFERROR(VLOOKUP(BA$4&amp;$B$1&amp;$AR$1,REDUCA!$1:$1048576,$C66,0)*$D66,"-"))</f>
        <v>22.910211517640214</v>
      </c>
      <c r="BB66" s="15">
        <f>IF($B66="","",IFERROR(VLOOKUP(BB$4&amp;$B$1&amp;$AR$1,REDUCA!$1:$1048576,$C66,0)*$D66,"-"))</f>
        <v>22.726411769967882</v>
      </c>
      <c r="BC66" s="15">
        <f>IF($B66="","",IFERROR(VLOOKUP(BC$4&amp;$B$1&amp;$AR$1,REDUCA!$1:$1048576,$C66,0)*$D66,"-"))</f>
        <v>25.146902366427238</v>
      </c>
      <c r="BE66" s="14"/>
      <c r="BF66" s="14" t="s">
        <v>57</v>
      </c>
      <c r="BG66" s="15">
        <f>IF($B66="","",IFERROR(VLOOKUP(BG$4&amp;$B$1&amp;$AR$1,REDUCA!$1:$1048576,$C66,0)*$D66,"-"))</f>
        <v>15.979018367437625</v>
      </c>
      <c r="BH66" s="15">
        <f>IF($B66="","",IFERROR(VLOOKUP(BH$4&amp;$B$1&amp;$AR$1,REDUCA!$1:$1048576,$C66,0)*$D66,"-"))</f>
        <v>16.649991610960502</v>
      </c>
      <c r="BI66" s="15">
        <f>IF($B66="","",IFERROR(VLOOKUP(BI$4&amp;$B$1&amp;$AR$1,REDUCA!$1:$1048576,$C66,0)*$D66,"-"))</f>
        <v>16.576032207936002</v>
      </c>
      <c r="BJ66" s="15">
        <f>IF($B66="","",IFERROR(VLOOKUP(BJ$4&amp;$B$1&amp;$AR$1,REDUCA!$1:$1048576,$C66,0)*$D66,"-"))</f>
        <v>18.301847612423071</v>
      </c>
      <c r="BK66" s="15">
        <f>IF($B66="","",IFERROR(VLOOKUP(BK$4&amp;$B$1&amp;$AR$1,REDUCA!$1:$1048576,$C66,0)*$D66,"-"))</f>
        <v>18.216120404618845</v>
      </c>
      <c r="BL66" s="15">
        <f>IF($B66="","",IFERROR(VLOOKUP(BL$4&amp;$B$1&amp;$AR$1,REDUCA!$1:$1048576,$C66,0)*$D66,"-"))</f>
        <v>20.57849846047138</v>
      </c>
      <c r="BM66" s="15">
        <f>IF($B66="","",IFERROR(VLOOKUP(BM$4&amp;$B$1&amp;$AR$1,REDUCA!$1:$1048576,$C66,0)*$D66,"-"))</f>
        <v>20.214981750252704</v>
      </c>
      <c r="BN66" s="15">
        <f>IF($B66="","",IFERROR(VLOOKUP(BN$4&amp;$B$1&amp;$AR$1,REDUCA!$1:$1048576,$C66,0)*$D66,"-"))</f>
        <v>22.910211517640214</v>
      </c>
      <c r="BO66" s="15">
        <f>IF($B66="","",IFERROR(VLOOKUP(BO$4&amp;$B$1&amp;$AR$1,REDUCA!$1:$1048576,$C66,0)*$D66,"-"))</f>
        <v>22.726411769967882</v>
      </c>
      <c r="BP66" s="15">
        <f>IF($B66="","",IFERROR(VLOOKUP(BP$4&amp;$B$1&amp;$AR$1,REDUCA!$1:$1048576,$C66,0)*$D66,"-"))</f>
        <v>25.146902366427238</v>
      </c>
    </row>
    <row r="67" spans="1:68" ht="25.5" customHeight="1">
      <c r="A67" s="4">
        <v>62</v>
      </c>
      <c r="B67" s="37" t="s">
        <v>19</v>
      </c>
      <c r="C67" s="41">
        <f>HLOOKUP($B67,REDUCA!$1:$2,2,0)</f>
        <v>23</v>
      </c>
      <c r="D67" s="41">
        <v>100</v>
      </c>
      <c r="E67" s="14"/>
      <c r="F67" s="14" t="s">
        <v>58</v>
      </c>
      <c r="G67" s="15">
        <f>IF($B67="","",IFERROR(VLOOKUP(G$4&amp;$B$1&amp;$E$1,REDUCA!$1:$1048576,$C67,0)*$D67,"-"))</f>
        <v>0.66513520006694538</v>
      </c>
      <c r="H67" s="15">
        <f>IF($B67="","",IFERROR(VLOOKUP(H$4&amp;$B$1&amp;$E$1,REDUCA!$1:$1048576,$C67,0)*$D67,"-"))</f>
        <v>0.83979272063848565</v>
      </c>
      <c r="I67" s="15">
        <f>IF($B67="","",IFERROR(VLOOKUP(I$4&amp;$B$1&amp;$E$1,REDUCA!$1:$1048576,$C67,0)*$D67,"-"))</f>
        <v>1.0152010452725027</v>
      </c>
      <c r="J67" s="15">
        <f>IF($B67="","",IFERROR(VLOOKUP(J$4&amp;$B$1&amp;$E$1,REDUCA!$1:$1048576,$C67,0)*$D67,"-"))</f>
        <v>0.95830268609669189</v>
      </c>
      <c r="K67" s="15">
        <f>IF($B67="","",IFERROR(VLOOKUP(K$4&amp;$B$1&amp;$E$1,REDUCA!$1:$1048576,$C67,0)*$D67,"-"))</f>
        <v>1.0928363827917156</v>
      </c>
      <c r="L67" s="15">
        <f>IF($B67="","",IFERROR(VLOOKUP(L$4&amp;$B$1&amp;$E$1,REDUCA!$1:$1048576,$C67,0)*$D67,"-"))</f>
        <v>1.0327450231710569</v>
      </c>
      <c r="M67" s="15">
        <f>IF($B67="","",IFERROR(VLOOKUP(M$4&amp;$B$1&amp;$E$1,REDUCA!$1:$1048576,$C67,0)*$D67,"-"))</f>
        <v>1.0466524678618567</v>
      </c>
      <c r="N67" s="15">
        <f>IF($B67="","",IFERROR(VLOOKUP(N$4&amp;$B$1&amp;$E$1,REDUCA!$1:$1048576,$C67,0)*$D67,"-"))</f>
        <v>1.2262954419192522</v>
      </c>
      <c r="O67" s="15">
        <f>IF($B67="","",IFERROR(VLOOKUP(O$4&amp;$B$1&amp;$E$1,REDUCA!$1:$1048576,$C67,0)*$D67,"-"))</f>
        <v>1.1104890090587136</v>
      </c>
      <c r="P67" s="15">
        <f>IF($B67="","",IFERROR(VLOOKUP(P$4&amp;$B$1&amp;$E$1,REDUCA!$1:$1048576,$C67,0)*$D67,"-"))</f>
        <v>0.92636678013012486</v>
      </c>
      <c r="Q67" s="52" t="s">
        <v>163</v>
      </c>
      <c r="R67" s="14"/>
      <c r="S67" s="14" t="s">
        <v>58</v>
      </c>
      <c r="T67" s="15">
        <f>IF($B67="","",IFERROR(VLOOKUP(T$4&amp;$B$1&amp;$R$1,REDUCA!$1:$1048576,$C67,0)*$D67,"-"))</f>
        <v>0.64963320056724438</v>
      </c>
      <c r="U67" s="15">
        <f>IF($B67="","",IFERROR(VLOOKUP(U$4&amp;$B$1&amp;$R$1,REDUCA!$1:$1048576,$C67,0)*$D67,"-"))</f>
        <v>0.86424138728846944</v>
      </c>
      <c r="V67" s="15">
        <f>IF($B67="","",IFERROR(VLOOKUP(V$4&amp;$B$1&amp;$R$1,REDUCA!$1:$1048576,$C67,0)*$D67,"-"))</f>
        <v>1.0975819422832391</v>
      </c>
      <c r="W67" s="15">
        <f>IF($B67="","",IFERROR(VLOOKUP(W$4&amp;$B$1&amp;$R$1,REDUCA!$1:$1048576,$C67,0)*$D67,"-"))</f>
        <v>0.93277831059128369</v>
      </c>
      <c r="X67" s="15">
        <f>IF($B67="","",IFERROR(VLOOKUP(X$4&amp;$B$1&amp;$R$1,REDUCA!$1:$1048576,$C67,0)*$D67,"-"))</f>
        <v>1.1583307287053324</v>
      </c>
      <c r="Y67" s="15">
        <f>IF($B67="","",IFERROR(VLOOKUP(Y$4&amp;$B$1&amp;$R$1,REDUCA!$1:$1048576,$C67,0)*$D67,"-"))</f>
        <v>1.0998248523763554</v>
      </c>
      <c r="Z67" s="15">
        <f>IF($B67="","",IFERROR(VLOOKUP(Z$4&amp;$B$1&amp;$R$1,REDUCA!$1:$1048576,$C67,0)*$D67,"-"))</f>
        <v>1.1587206995659474</v>
      </c>
      <c r="AA67" s="15">
        <f>IF($B67="","",IFERROR(VLOOKUP(AA$4&amp;$B$1&amp;$R$1,REDUCA!$1:$1048576,$C67,0)*$D67,"-"))</f>
        <v>1.2680888919419309</v>
      </c>
      <c r="AB67" s="15">
        <f>IF($B67="","",IFERROR(VLOOKUP(AB$4&amp;$B$1&amp;$R$1,REDUCA!$1:$1048576,$C67,0)*$D67,"-"))</f>
        <v>1.2463824474347598</v>
      </c>
      <c r="AC67" s="15">
        <f>IF($B67="","",IFERROR(VLOOKUP(AC$4&amp;$B$1&amp;$R$1,REDUCA!$1:$1048576,$C67,0)*$D67,"-"))</f>
        <v>0.91234638897352416</v>
      </c>
      <c r="AE67" s="14"/>
      <c r="AF67" s="14" t="s">
        <v>58</v>
      </c>
      <c r="AG67" s="15">
        <f>IF($B67="","",IFERROR(VLOOKUP(AG$4&amp;$B$1&amp;$AE$1,REDUCA!$1:$1048576,$C67,0)*$D67,"-"))</f>
        <v>0.72379044253469171</v>
      </c>
      <c r="AH67" s="15">
        <f>IF($B67="","",IFERROR(VLOOKUP(AH$4&amp;$B$1&amp;$AE$1,REDUCA!$1:$1048576,$C67,0)*$D67,"-"))</f>
        <v>1.2457112400415564</v>
      </c>
      <c r="AI67" s="15">
        <f>IF($B67="","",IFERROR(VLOOKUP(AI$4&amp;$B$1&amp;$AE$1,REDUCA!$1:$1048576,$C67,0)*$D67,"-"))</f>
        <v>1.414736568999662</v>
      </c>
      <c r="AJ67" s="15">
        <f>IF($B67="","",IFERROR(VLOOKUP(AJ$4&amp;$B$1&amp;$AE$1,REDUCA!$1:$1048576,$C67,0)*$D67,"-"))</f>
        <v>1.1157078007378998</v>
      </c>
      <c r="AK67" s="15">
        <f>IF($B67="","",IFERROR(VLOOKUP(AK$4&amp;$B$1&amp;$AE$1,REDUCA!$1:$1048576,$C67,0)*$D67,"-"))</f>
        <v>1.4153113153536676</v>
      </c>
      <c r="AL67" s="15">
        <f>IF($B67="","",IFERROR(VLOOKUP(AL$4&amp;$B$1&amp;$AE$1,REDUCA!$1:$1048576,$C67,0)*$D67,"-"))</f>
        <v>1.4602169235662623</v>
      </c>
      <c r="AM67" s="15">
        <f>IF($B67="","",IFERROR(VLOOKUP(AM$4&amp;$B$1&amp;$AE$1,REDUCA!$1:$1048576,$C67,0)*$D67,"-"))</f>
        <v>1.4766136548764059</v>
      </c>
      <c r="AN67" s="15">
        <f>IF($B67="","",IFERROR(VLOOKUP(AN$4&amp;$B$1&amp;$AE$1,REDUCA!$1:$1048576,$C67,0)*$D67,"-"))</f>
        <v>1.6916164691986406</v>
      </c>
      <c r="AO67" s="15">
        <f>IF($B67="","",IFERROR(VLOOKUP(AO$4&amp;$B$1&amp;$AE$1,REDUCA!$1:$1048576,$C67,0)*$D67,"-"))</f>
        <v>1.5286468836566769</v>
      </c>
      <c r="AP67" s="15">
        <f>IF($B67="","",IFERROR(VLOOKUP(AP$4&amp;$B$1&amp;$AE$1,REDUCA!$1:$1048576,$C67,0)*$D67,"-"))</f>
        <v>1.1224734738197308</v>
      </c>
      <c r="AR67" s="14"/>
      <c r="AS67" s="14" t="s">
        <v>58</v>
      </c>
      <c r="AT67" s="15">
        <f>IF($B67="","",IFERROR(VLOOKUP(AT$4&amp;$B$1&amp;$AR$1,REDUCA!$1:$1048576,$C67,0)*$D67,"-"))</f>
        <v>0.71207266421918769</v>
      </c>
      <c r="AU67" s="15">
        <f>IF($B67="","",IFERROR(VLOOKUP(AU$4&amp;$B$1&amp;$AR$1,REDUCA!$1:$1048576,$C67,0)*$D67,"-"))</f>
        <v>0.76728804429412856</v>
      </c>
      <c r="AV67" s="15">
        <f>IF($B67="","",IFERROR(VLOOKUP(AV$4&amp;$B$1&amp;$AR$1,REDUCA!$1:$1048576,$C67,0)*$D67,"-"))</f>
        <v>0.76713718331228065</v>
      </c>
      <c r="AW67" s="15">
        <f>IF($B67="","",IFERROR(VLOOKUP(AW$4&amp;$B$1&amp;$AR$1,REDUCA!$1:$1048576,$C67,0)*$D67,"-"))</f>
        <v>1.033514701617112</v>
      </c>
      <c r="AX67" s="15">
        <f>IF($B67="","",IFERROR(VLOOKUP(AX$4&amp;$B$1&amp;$AR$1,REDUCA!$1:$1048576,$C67,0)*$D67,"-"))</f>
        <v>0.89980886440180541</v>
      </c>
      <c r="AY67" s="15">
        <f>IF($B67="","",IFERROR(VLOOKUP(AY$4&amp;$B$1&amp;$AR$1,REDUCA!$1:$1048576,$C67,0)*$D67,"-"))</f>
        <v>0.83753379525820415</v>
      </c>
      <c r="AZ67" s="15">
        <f>IF($B67="","",IFERROR(VLOOKUP(AZ$4&amp;$B$1&amp;$AR$1,REDUCA!$1:$1048576,$C67,0)*$D67,"-"))</f>
        <v>0.72203742260473769</v>
      </c>
      <c r="BA67" s="15">
        <f>IF($B67="","",IFERROR(VLOOKUP(BA$4&amp;$B$1&amp;$AR$1,REDUCA!$1:$1048576,$C67,0)*$D67,"-"))</f>
        <v>1.1045844856521985</v>
      </c>
      <c r="BB67" s="15">
        <f>IF($B67="","",IFERROR(VLOOKUP(BB$4&amp;$B$1&amp;$AR$1,REDUCA!$1:$1048576,$C67,0)*$D67,"-"))</f>
        <v>0.73435542628794681</v>
      </c>
      <c r="BC67" s="15">
        <f>IF($B67="","",IFERROR(VLOOKUP(BC$4&amp;$B$1&amp;$AR$1,REDUCA!$1:$1048576,$C67,0)*$D67,"-"))</f>
        <v>0.96877921135491485</v>
      </c>
      <c r="BE67" s="14"/>
      <c r="BF67" s="14" t="s">
        <v>58</v>
      </c>
      <c r="BG67" s="15">
        <f>IF($B67="","",IFERROR(VLOOKUP(BG$4&amp;$B$1&amp;$AR$1,REDUCA!$1:$1048576,$C67,0)*$D67,"-"))</f>
        <v>0.71207266421918769</v>
      </c>
      <c r="BH67" s="15">
        <f>IF($B67="","",IFERROR(VLOOKUP(BH$4&amp;$B$1&amp;$AR$1,REDUCA!$1:$1048576,$C67,0)*$D67,"-"))</f>
        <v>0.76728804429412856</v>
      </c>
      <c r="BI67" s="15">
        <f>IF($B67="","",IFERROR(VLOOKUP(BI$4&amp;$B$1&amp;$AR$1,REDUCA!$1:$1048576,$C67,0)*$D67,"-"))</f>
        <v>0.76713718331228065</v>
      </c>
      <c r="BJ67" s="15">
        <f>IF($B67="","",IFERROR(VLOOKUP(BJ$4&amp;$B$1&amp;$AR$1,REDUCA!$1:$1048576,$C67,0)*$D67,"-"))</f>
        <v>1.033514701617112</v>
      </c>
      <c r="BK67" s="15">
        <f>IF($B67="","",IFERROR(VLOOKUP(BK$4&amp;$B$1&amp;$AR$1,REDUCA!$1:$1048576,$C67,0)*$D67,"-"))</f>
        <v>0.89980886440180541</v>
      </c>
      <c r="BL67" s="15">
        <f>IF($B67="","",IFERROR(VLOOKUP(BL$4&amp;$B$1&amp;$AR$1,REDUCA!$1:$1048576,$C67,0)*$D67,"-"))</f>
        <v>0.83753379525820415</v>
      </c>
      <c r="BM67" s="15">
        <f>IF($B67="","",IFERROR(VLOOKUP(BM$4&amp;$B$1&amp;$AR$1,REDUCA!$1:$1048576,$C67,0)*$D67,"-"))</f>
        <v>0.72203742260473769</v>
      </c>
      <c r="BN67" s="15">
        <f>IF($B67="","",IFERROR(VLOOKUP(BN$4&amp;$B$1&amp;$AR$1,REDUCA!$1:$1048576,$C67,0)*$D67,"-"))</f>
        <v>1.1045844856521985</v>
      </c>
      <c r="BO67" s="15">
        <f>IF($B67="","",IFERROR(VLOOKUP(BO$4&amp;$B$1&amp;$AR$1,REDUCA!$1:$1048576,$C67,0)*$D67,"-"))</f>
        <v>0.73435542628794681</v>
      </c>
      <c r="BP67" s="15">
        <f>IF($B67="","",IFERROR(VLOOKUP(BP$4&amp;$B$1&amp;$AR$1,REDUCA!$1:$1048576,$C67,0)*$D67,"-"))</f>
        <v>0.96877921135491485</v>
      </c>
    </row>
    <row r="68" spans="1:68" ht="25.5" customHeight="1">
      <c r="A68" s="4">
        <v>63</v>
      </c>
      <c r="B68" s="37" t="s">
        <v>20</v>
      </c>
      <c r="C68" s="41">
        <f>HLOOKUP($B68,REDUCA!$1:$2,2,0)</f>
        <v>24</v>
      </c>
      <c r="D68" s="41">
        <v>100</v>
      </c>
      <c r="E68" s="14"/>
      <c r="F68" s="14" t="s">
        <v>59</v>
      </c>
      <c r="G68" s="15">
        <f>IF($B68="","",IFERROR(VLOOKUP(G$4&amp;$B$1&amp;$E$1,REDUCA!$1:$1048576,$C68,0)*$D68,"-"))</f>
        <v>1.131042033018977</v>
      </c>
      <c r="H68" s="15">
        <f>IF($B68="","",IFERROR(VLOOKUP(H$4&amp;$B$1&amp;$E$1,REDUCA!$1:$1048576,$C68,0)*$D68,"-"))</f>
        <v>1.235851197271904</v>
      </c>
      <c r="I68" s="15">
        <f>IF($B68="","",IFERROR(VLOOKUP(I$4&amp;$B$1&amp;$E$1,REDUCA!$1:$1048576,$C68,0)*$D68,"-"))</f>
        <v>1.3494375414519861</v>
      </c>
      <c r="J68" s="15">
        <f>IF($B68="","",IFERROR(VLOOKUP(J$4&amp;$B$1&amp;$E$1,REDUCA!$1:$1048576,$C68,0)*$D68,"-"))</f>
        <v>1.3344082999531306</v>
      </c>
      <c r="K68" s="15">
        <f>IF($B68="","",IFERROR(VLOOKUP(K$4&amp;$B$1&amp;$E$1,REDUCA!$1:$1048576,$C68,0)*$D68,"-"))</f>
        <v>1.315508733234017</v>
      </c>
      <c r="L68" s="15">
        <f>IF($B68="","",IFERROR(VLOOKUP(L$4&amp;$B$1&amp;$E$1,REDUCA!$1:$1048576,$C68,0)*$D68,"-"))</f>
        <v>1.3659135149275881</v>
      </c>
      <c r="M68" s="15">
        <f>IF($B68="","",IFERROR(VLOOKUP(M$4&amp;$B$1&amp;$E$1,REDUCA!$1:$1048576,$C68,0)*$D68,"-"))</f>
        <v>1.3534651029640112</v>
      </c>
      <c r="N68" s="15">
        <f>IF($B68="","",IFERROR(VLOOKUP(N$4&amp;$B$1&amp;$E$1,REDUCA!$1:$1048576,$C68,0)*$D68,"-"))</f>
        <v>1.6298885703163783</v>
      </c>
      <c r="O68" s="15">
        <f>IF($B68="","",IFERROR(VLOOKUP(O$4&amp;$B$1&amp;$E$1,REDUCA!$1:$1048576,$C68,0)*$D68,"-"))</f>
        <v>1.624983960179915</v>
      </c>
      <c r="P68" s="15">
        <f>IF($B68="","",IFERROR(VLOOKUP(P$4&amp;$B$1&amp;$E$1,REDUCA!$1:$1048576,$C68,0)*$D68,"-"))</f>
        <v>1.3179694529098001</v>
      </c>
      <c r="Q68" s="52" t="s">
        <v>163</v>
      </c>
      <c r="R68" s="14"/>
      <c r="S68" s="14" t="s">
        <v>59</v>
      </c>
      <c r="T68" s="15">
        <f>IF($B68="","",IFERROR(VLOOKUP(T$4&amp;$B$1&amp;$R$1,REDUCA!$1:$1048576,$C68,0)*$D68,"-"))</f>
        <v>1.2901797486619435</v>
      </c>
      <c r="U68" s="15">
        <f>IF($B68="","",IFERROR(VLOOKUP(U$4&amp;$B$1&amp;$R$1,REDUCA!$1:$1048576,$C68,0)*$D68,"-"))</f>
        <v>1.3239353831870151</v>
      </c>
      <c r="V68" s="15">
        <f>IF($B68="","",IFERROR(VLOOKUP(V$4&amp;$B$1&amp;$R$1,REDUCA!$1:$1048576,$C68,0)*$D68,"-"))</f>
        <v>1.4083154933904212</v>
      </c>
      <c r="W68" s="15">
        <f>IF($B68="","",IFERROR(VLOOKUP(W$4&amp;$B$1&amp;$R$1,REDUCA!$1:$1048576,$C68,0)*$D68,"-"))</f>
        <v>1.4777228311347872</v>
      </c>
      <c r="X68" s="15">
        <f>IF($B68="","",IFERROR(VLOOKUP(X$4&amp;$B$1&amp;$R$1,REDUCA!$1:$1048576,$C68,0)*$D68,"-"))</f>
        <v>1.4633401899930381</v>
      </c>
      <c r="Y68" s="15">
        <f>IF($B68="","",IFERROR(VLOOKUP(Y$4&amp;$B$1&amp;$R$1,REDUCA!$1:$1048576,$C68,0)*$D68,"-"))</f>
        <v>1.4493274528047126</v>
      </c>
      <c r="Z68" s="15">
        <f>IF($B68="","",IFERROR(VLOOKUP(Z$4&amp;$B$1&amp;$R$1,REDUCA!$1:$1048576,$C68,0)*$D68,"-"))</f>
        <v>1.4628078352333564</v>
      </c>
      <c r="AA68" s="15">
        <f>IF($B68="","",IFERROR(VLOOKUP(AA$4&amp;$B$1&amp;$R$1,REDUCA!$1:$1048576,$C68,0)*$D68,"-"))</f>
        <v>1.6990747228697918</v>
      </c>
      <c r="AB68" s="15">
        <f>IF($B68="","",IFERROR(VLOOKUP(AB$4&amp;$B$1&amp;$R$1,REDUCA!$1:$1048576,$C68,0)*$D68,"-"))</f>
        <v>1.8038892010282366</v>
      </c>
      <c r="AC68" s="15">
        <f>IF($B68="","",IFERROR(VLOOKUP(AC$4&amp;$B$1&amp;$R$1,REDUCA!$1:$1048576,$C68,0)*$D68,"-"))</f>
        <v>1.3513856915929958</v>
      </c>
      <c r="AE68" s="14"/>
      <c r="AF68" s="14" t="s">
        <v>59</v>
      </c>
      <c r="AG68" s="15">
        <f>IF($B68="","",IFERROR(VLOOKUP(AG$4&amp;$B$1&amp;$AE$1,REDUCA!$1:$1048576,$C68,0)*$D68,"-"))</f>
        <v>1.6287014527004122</v>
      </c>
      <c r="AH68" s="15">
        <f>IF($B68="","",IFERROR(VLOOKUP(AH$4&amp;$B$1&amp;$AE$1,REDUCA!$1:$1048576,$C68,0)*$D68,"-"))</f>
        <v>1.7374554268905447</v>
      </c>
      <c r="AI68" s="15">
        <f>IF($B68="","",IFERROR(VLOOKUP(AI$4&amp;$B$1&amp;$AE$1,REDUCA!$1:$1048576,$C68,0)*$D68,"-"))</f>
        <v>1.7987335058120009</v>
      </c>
      <c r="AJ68" s="15">
        <f>IF($B68="","",IFERROR(VLOOKUP(AJ$4&amp;$B$1&amp;$AE$1,REDUCA!$1:$1048576,$C68,0)*$D68,"-"))</f>
        <v>1.8704279700385387</v>
      </c>
      <c r="AK68" s="15">
        <f>IF($B68="","",IFERROR(VLOOKUP(AK$4&amp;$B$1&amp;$AE$1,REDUCA!$1:$1048576,$C68,0)*$D68,"-"))</f>
        <v>1.9626351769861945</v>
      </c>
      <c r="AL68" s="15">
        <f>IF($B68="","",IFERROR(VLOOKUP(AL$4&amp;$B$1&amp;$AE$1,REDUCA!$1:$1048576,$C68,0)*$D68,"-"))</f>
        <v>1.8750635956154071</v>
      </c>
      <c r="AM68" s="15">
        <f>IF($B68="","",IFERROR(VLOOKUP(AM$4&amp;$B$1&amp;$AE$1,REDUCA!$1:$1048576,$C68,0)*$D68,"-"))</f>
        <v>1.845271429242771</v>
      </c>
      <c r="AN68" s="15">
        <f>IF($B68="","",IFERROR(VLOOKUP(AN$4&amp;$B$1&amp;$AE$1,REDUCA!$1:$1048576,$C68,0)*$D68,"-"))</f>
        <v>2.0708707919501981</v>
      </c>
      <c r="AO68" s="15">
        <f>IF($B68="","",IFERROR(VLOOKUP(AO$4&amp;$B$1&amp;$AE$1,REDUCA!$1:$1048576,$C68,0)*$D68,"-"))</f>
        <v>2.28527818499296</v>
      </c>
      <c r="AP68" s="15">
        <f>IF($B68="","",IFERROR(VLOOKUP(AP$4&amp;$B$1&amp;$AE$1,REDUCA!$1:$1048576,$C68,0)*$D68,"-"))</f>
        <v>1.7306832354172463</v>
      </c>
      <c r="AR68" s="14"/>
      <c r="AS68" s="14" t="s">
        <v>59</v>
      </c>
      <c r="AT68" s="15">
        <f>IF($B68="","",IFERROR(VLOOKUP(AT$4&amp;$B$1&amp;$AR$1,REDUCA!$1:$1048576,$C68,0)*$D68,"-"))</f>
        <v>0.64919962143810028</v>
      </c>
      <c r="AU68" s="15">
        <f>IF($B68="","",IFERROR(VLOOKUP(AU$4&amp;$B$1&amp;$AR$1,REDUCA!$1:$1048576,$C68,0)*$D68,"-"))</f>
        <v>0.97462977844105148</v>
      </c>
      <c r="AV68" s="15">
        <f>IF($B68="","",IFERROR(VLOOKUP(AV$4&amp;$B$1&amp;$AR$1,REDUCA!$1:$1048576,$C68,0)*$D68,"-"))</f>
        <v>1.1721453211420643</v>
      </c>
      <c r="AW68" s="15">
        <f>IF($B68="","",IFERROR(VLOOKUP(AW$4&amp;$B$1&amp;$AR$1,REDUCA!$1:$1048576,$C68,0)*$D68,"-"))</f>
        <v>0.91210708669709706</v>
      </c>
      <c r="AX68" s="15">
        <f>IF($B68="","",IFERROR(VLOOKUP(AX$4&amp;$B$1&amp;$AR$1,REDUCA!$1:$1048576,$C68,0)*$D68,"-"))</f>
        <v>0.87981403562155647</v>
      </c>
      <c r="AY68" s="15">
        <f>IF($B68="","",IFERROR(VLOOKUP(AY$4&amp;$B$1&amp;$AR$1,REDUCA!$1:$1048576,$C68,0)*$D68,"-"))</f>
        <v>1.1231678575377246</v>
      </c>
      <c r="AZ68" s="15">
        <f>IF($B68="","",IFERROR(VLOOKUP(AZ$4&amp;$B$1&amp;$AR$1,REDUCA!$1:$1048576,$C68,0)*$D68,"-"))</f>
        <v>1.0367446957225461</v>
      </c>
      <c r="BA68" s="15">
        <f>IF($B68="","",IFERROR(VLOOKUP(BA$4&amp;$B$1&amp;$AR$1,REDUCA!$1:$1048576,$C68,0)*$D68,"-"))</f>
        <v>1.4284045391309925</v>
      </c>
      <c r="BB68" s="15">
        <f>IF($B68="","",IFERROR(VLOOKUP(BB$4&amp;$B$1&amp;$AR$1,REDUCA!$1:$1048576,$C68,0)*$D68,"-"))</f>
        <v>1.129799865782847</v>
      </c>
      <c r="BC68" s="15">
        <f>IF($B68="","",IFERROR(VLOOKUP(BC$4&amp;$B$1&amp;$AR$1,REDUCA!$1:$1048576,$C68,0)*$D68,"-"))</f>
        <v>1.2168835481649118</v>
      </c>
      <c r="BE68" s="14"/>
      <c r="BF68" s="14" t="s">
        <v>59</v>
      </c>
      <c r="BG68" s="15">
        <f>IF($B68="","",IFERROR(VLOOKUP(BG$4&amp;$B$1&amp;$AR$1,REDUCA!$1:$1048576,$C68,0)*$D68,"-"))</f>
        <v>0.64919962143810028</v>
      </c>
      <c r="BH68" s="15">
        <f>IF($B68="","",IFERROR(VLOOKUP(BH$4&amp;$B$1&amp;$AR$1,REDUCA!$1:$1048576,$C68,0)*$D68,"-"))</f>
        <v>0.97462977844105148</v>
      </c>
      <c r="BI68" s="15">
        <f>IF($B68="","",IFERROR(VLOOKUP(BI$4&amp;$B$1&amp;$AR$1,REDUCA!$1:$1048576,$C68,0)*$D68,"-"))</f>
        <v>1.1721453211420643</v>
      </c>
      <c r="BJ68" s="15">
        <f>IF($B68="","",IFERROR(VLOOKUP(BJ$4&amp;$B$1&amp;$AR$1,REDUCA!$1:$1048576,$C68,0)*$D68,"-"))</f>
        <v>0.91210708669709706</v>
      </c>
      <c r="BK68" s="15">
        <f>IF($B68="","",IFERROR(VLOOKUP(BK$4&amp;$B$1&amp;$AR$1,REDUCA!$1:$1048576,$C68,0)*$D68,"-"))</f>
        <v>0.87981403562155647</v>
      </c>
      <c r="BL68" s="15">
        <f>IF($B68="","",IFERROR(VLOOKUP(BL$4&amp;$B$1&amp;$AR$1,REDUCA!$1:$1048576,$C68,0)*$D68,"-"))</f>
        <v>1.1231678575377246</v>
      </c>
      <c r="BM68" s="15">
        <f>IF($B68="","",IFERROR(VLOOKUP(BM$4&amp;$B$1&amp;$AR$1,REDUCA!$1:$1048576,$C68,0)*$D68,"-"))</f>
        <v>1.0367446957225461</v>
      </c>
      <c r="BN68" s="15">
        <f>IF($B68="","",IFERROR(VLOOKUP(BN$4&amp;$B$1&amp;$AR$1,REDUCA!$1:$1048576,$C68,0)*$D68,"-"))</f>
        <v>1.4284045391309925</v>
      </c>
      <c r="BO68" s="15">
        <f>IF($B68="","",IFERROR(VLOOKUP(BO$4&amp;$B$1&amp;$AR$1,REDUCA!$1:$1048576,$C68,0)*$D68,"-"))</f>
        <v>1.129799865782847</v>
      </c>
      <c r="BP68" s="15">
        <f>IF($B68="","",IFERROR(VLOOKUP(BP$4&amp;$B$1&amp;$AR$1,REDUCA!$1:$1048576,$C68,0)*$D68,"-"))</f>
        <v>1.2168835481649118</v>
      </c>
    </row>
    <row r="69" spans="1:68" ht="25.5" customHeight="1">
      <c r="A69" s="4">
        <v>64</v>
      </c>
      <c r="B69" s="37" t="s">
        <v>21</v>
      </c>
      <c r="C69" s="41">
        <f>HLOOKUP($B69,REDUCA!$1:$2,2,0)</f>
        <v>25</v>
      </c>
      <c r="D69" s="41">
        <v>100</v>
      </c>
      <c r="E69" s="14"/>
      <c r="F69" s="14" t="s">
        <v>60</v>
      </c>
      <c r="G69" s="15">
        <f>IF($B69="","",IFERROR(VLOOKUP(G$4&amp;$B$1&amp;$E$1,REDUCA!$1:$1048576,$C69,0)*$D69,"-"))</f>
        <v>1.410090849309062</v>
      </c>
      <c r="H69" s="15">
        <f>IF($B69="","",IFERROR(VLOOKUP(H$4&amp;$B$1&amp;$E$1,REDUCA!$1:$1048576,$C69,0)*$D69,"-"))</f>
        <v>1.4395253711461624</v>
      </c>
      <c r="I69" s="15">
        <f>IF($B69="","",IFERROR(VLOOKUP(I$4&amp;$B$1&amp;$E$1,REDUCA!$1:$1048576,$C69,0)*$D69,"-"))</f>
        <v>1.2260724995102743</v>
      </c>
      <c r="J69" s="15">
        <f>IF($B69="","",IFERROR(VLOOKUP(J$4&amp;$B$1&amp;$E$1,REDUCA!$1:$1048576,$C69,0)*$D69,"-"))</f>
        <v>1.3237669481549899</v>
      </c>
      <c r="K69" s="15">
        <f>IF($B69="","",IFERROR(VLOOKUP(K$4&amp;$B$1&amp;$E$1,REDUCA!$1:$1048576,$C69,0)*$D69,"-"))</f>
        <v>1.4108163747163676</v>
      </c>
      <c r="L69" s="15">
        <f>IF($B69="","",IFERROR(VLOOKUP(L$4&amp;$B$1&amp;$E$1,REDUCA!$1:$1048576,$C69,0)*$D69,"-"))</f>
        <v>1.4819467959740682</v>
      </c>
      <c r="M69" s="15">
        <f>IF($B69="","",IFERROR(VLOOKUP(M$4&amp;$B$1&amp;$E$1,REDUCA!$1:$1048576,$C69,0)*$D69,"-"))</f>
        <v>1.7010053446104751</v>
      </c>
      <c r="N69" s="15">
        <f>IF($B69="","",IFERROR(VLOOKUP(N$4&amp;$B$1&amp;$E$1,REDUCA!$1:$1048576,$C69,0)*$D69,"-"))</f>
        <v>1.816657004099264</v>
      </c>
      <c r="O69" s="15">
        <f>IF($B69="","",IFERROR(VLOOKUP(O$4&amp;$B$1&amp;$E$1,REDUCA!$1:$1048576,$C69,0)*$D69,"-"))</f>
        <v>1.9081210269906317</v>
      </c>
      <c r="P69" s="15">
        <f>IF($B69="","",IFERROR(VLOOKUP(P$4&amp;$B$1&amp;$E$1,REDUCA!$1:$1048576,$C69,0)*$D69,"-"))</f>
        <v>1.8722712000102368</v>
      </c>
      <c r="Q69" s="52" t="s">
        <v>163</v>
      </c>
      <c r="R69" s="14"/>
      <c r="S69" s="14" t="s">
        <v>60</v>
      </c>
      <c r="T69" s="15">
        <f>IF($B69="","",IFERROR(VLOOKUP(T$4&amp;$B$1&amp;$R$1,REDUCA!$1:$1048576,$C69,0)*$D69,"-"))</f>
        <v>1.6060424053149736</v>
      </c>
      <c r="U69" s="15">
        <f>IF($B69="","",IFERROR(VLOOKUP(U$4&amp;$B$1&amp;$R$1,REDUCA!$1:$1048576,$C69,0)*$D69,"-"))</f>
        <v>1.6732021745390033</v>
      </c>
      <c r="V69" s="15">
        <f>IF($B69="","",IFERROR(VLOOKUP(V$4&amp;$B$1&amp;$R$1,REDUCA!$1:$1048576,$C69,0)*$D69,"-"))</f>
        <v>1.2723304739970287</v>
      </c>
      <c r="W69" s="15">
        <f>IF($B69="","",IFERROR(VLOOKUP(W$4&amp;$B$1&amp;$R$1,REDUCA!$1:$1048576,$C69,0)*$D69,"-"))</f>
        <v>1.4222541830263631</v>
      </c>
      <c r="X69" s="15">
        <f>IF($B69="","",IFERROR(VLOOKUP(X$4&amp;$B$1&amp;$R$1,REDUCA!$1:$1048576,$C69,0)*$D69,"-"))</f>
        <v>1.550266123399564</v>
      </c>
      <c r="Y69" s="15">
        <f>IF($B69="","",IFERROR(VLOOKUP(Y$4&amp;$B$1&amp;$R$1,REDUCA!$1:$1048576,$C69,0)*$D69,"-"))</f>
        <v>1.500589838595233</v>
      </c>
      <c r="Z69" s="15">
        <f>IF($B69="","",IFERROR(VLOOKUP(Z$4&amp;$B$1&amp;$R$1,REDUCA!$1:$1048576,$C69,0)*$D69,"-"))</f>
        <v>1.9111799092273993</v>
      </c>
      <c r="AA69" s="15">
        <f>IF($B69="","",IFERROR(VLOOKUP(AA$4&amp;$B$1&amp;$R$1,REDUCA!$1:$1048576,$C69,0)*$D69,"-"))</f>
        <v>1.9695879428842833</v>
      </c>
      <c r="AB69" s="15">
        <f>IF($B69="","",IFERROR(VLOOKUP(AB$4&amp;$B$1&amp;$R$1,REDUCA!$1:$1048576,$C69,0)*$D69,"-"))</f>
        <v>2.1485364008417034</v>
      </c>
      <c r="AC69" s="15">
        <f>IF($B69="","",IFERROR(VLOOKUP(AC$4&amp;$B$1&amp;$R$1,REDUCA!$1:$1048576,$C69,0)*$D69,"-"))</f>
        <v>1.850587380561463</v>
      </c>
      <c r="AE69" s="14"/>
      <c r="AF69" s="14" t="s">
        <v>60</v>
      </c>
      <c r="AG69" s="15">
        <f>IF($B69="","",IFERROR(VLOOKUP(AG$4&amp;$B$1&amp;$AE$1,REDUCA!$1:$1048576,$C69,0)*$D69,"-"))</f>
        <v>2.1885286617417741</v>
      </c>
      <c r="AH69" s="15">
        <f>IF($B69="","",IFERROR(VLOOKUP(AH$4&amp;$B$1&amp;$AE$1,REDUCA!$1:$1048576,$C69,0)*$D69,"-"))</f>
        <v>2.179881860356967</v>
      </c>
      <c r="AI69" s="15">
        <f>IF($B69="","",IFERROR(VLOOKUP(AI$4&amp;$B$1&amp;$AE$1,REDUCA!$1:$1048576,$C69,0)*$D69,"-"))</f>
        <v>1.5194582509909853</v>
      </c>
      <c r="AJ69" s="15">
        <f>IF($B69="","",IFERROR(VLOOKUP(AJ$4&amp;$B$1&amp;$AE$1,REDUCA!$1:$1048576,$C69,0)*$D69,"-"))</f>
        <v>1.9033520901823908</v>
      </c>
      <c r="AK69" s="15">
        <f>IF($B69="","",IFERROR(VLOOKUP(AK$4&amp;$B$1&amp;$AE$1,REDUCA!$1:$1048576,$C69,0)*$D69,"-"))</f>
        <v>2.2034128754076994</v>
      </c>
      <c r="AL69" s="15">
        <f>IF($B69="","",IFERROR(VLOOKUP(AL$4&amp;$B$1&amp;$AE$1,REDUCA!$1:$1048576,$C69,0)*$D69,"-"))</f>
        <v>1.8290653335465301</v>
      </c>
      <c r="AM69" s="15">
        <f>IF($B69="","",IFERROR(VLOOKUP(AM$4&amp;$B$1&amp;$AE$1,REDUCA!$1:$1048576,$C69,0)*$D69,"-"))</f>
        <v>2.1685261912967198</v>
      </c>
      <c r="AN69" s="15">
        <f>IF($B69="","",IFERROR(VLOOKUP(AN$4&amp;$B$1&amp;$AE$1,REDUCA!$1:$1048576,$C69,0)*$D69,"-"))</f>
        <v>2.3711607854462442</v>
      </c>
      <c r="AO69" s="15">
        <f>IF($B69="","",IFERROR(VLOOKUP(AO$4&amp;$B$1&amp;$AE$1,REDUCA!$1:$1048576,$C69,0)*$D69,"-"))</f>
        <v>2.6488737112343892</v>
      </c>
      <c r="AP69" s="15">
        <f>IF($B69="","",IFERROR(VLOOKUP(AP$4&amp;$B$1&amp;$AE$1,REDUCA!$1:$1048576,$C69,0)*$D69,"-"))</f>
        <v>2.2919660017486576</v>
      </c>
      <c r="AR69" s="14"/>
      <c r="AS69" s="14" t="s">
        <v>60</v>
      </c>
      <c r="AT69" s="15">
        <f>IF($B69="","",IFERROR(VLOOKUP(AT$4&amp;$B$1&amp;$AR$1,REDUCA!$1:$1048576,$C69,0)*$D69,"-"))</f>
        <v>0.81678228058017166</v>
      </c>
      <c r="AU69" s="15">
        <f>IF($B69="","",IFERROR(VLOOKUP(AU$4&amp;$B$1&amp;$AR$1,REDUCA!$1:$1048576,$C69,0)*$D69,"-"))</f>
        <v>0.74653620974364865</v>
      </c>
      <c r="AV69" s="15">
        <f>IF($B69="","",IFERROR(VLOOKUP(AV$4&amp;$B$1&amp;$AR$1,REDUCA!$1:$1048576,$C69,0)*$D69,"-"))</f>
        <v>1.0867813262647801</v>
      </c>
      <c r="AW69" s="15">
        <f>IF($B69="","",IFERROR(VLOOKUP(AW$4&amp;$B$1&amp;$AR$1,REDUCA!$1:$1048576,$C69,0)*$D69,"-"))</f>
        <v>1.0335571666800432</v>
      </c>
      <c r="AX69" s="15">
        <f>IF($B69="","",IFERROR(VLOOKUP(AX$4&amp;$B$1&amp;$AR$1,REDUCA!$1:$1048576,$C69,0)*$D69,"-"))</f>
        <v>0.99982457759365351</v>
      </c>
      <c r="AY69" s="15">
        <f>IF($B69="","",IFERROR(VLOOKUP(AY$4&amp;$B$1&amp;$AR$1,REDUCA!$1:$1048576,$C69,0)*$D69,"-"))</f>
        <v>1.4276930615023986</v>
      </c>
      <c r="AZ69" s="15">
        <f>IF($B69="","",IFERROR(VLOOKUP(AZ$4&amp;$B$1&amp;$AR$1,REDUCA!$1:$1048576,$C69,0)*$D69,"-"))</f>
        <v>1.0922170665446249</v>
      </c>
      <c r="BA69" s="15">
        <f>IF($B69="","",IFERROR(VLOOKUP(BA$4&amp;$B$1&amp;$AR$1,REDUCA!$1:$1048576,$C69,0)*$D69,"-"))</f>
        <v>1.371291263959538</v>
      </c>
      <c r="BB69" s="15">
        <f>IF($B69="","",IFERROR(VLOOKUP(BB$4&amp;$B$1&amp;$AR$1,REDUCA!$1:$1048576,$C69,0)*$D69,"-"))</f>
        <v>1.2426856903002574</v>
      </c>
      <c r="BC69" s="15">
        <f>IF($B69="","",IFERROR(VLOOKUP(BC$4&amp;$B$1&amp;$AR$1,REDUCA!$1:$1048576,$C69,0)*$D69,"-"))</f>
        <v>1.9378659106563021</v>
      </c>
      <c r="BE69" s="14"/>
      <c r="BF69" s="14" t="s">
        <v>60</v>
      </c>
      <c r="BG69" s="15">
        <f>IF($B69="","",IFERROR(VLOOKUP(BG$4&amp;$B$1&amp;$AR$1,REDUCA!$1:$1048576,$C69,0)*$D69,"-"))</f>
        <v>0.81678228058017166</v>
      </c>
      <c r="BH69" s="15">
        <f>IF($B69="","",IFERROR(VLOOKUP(BH$4&amp;$B$1&amp;$AR$1,REDUCA!$1:$1048576,$C69,0)*$D69,"-"))</f>
        <v>0.74653620974364865</v>
      </c>
      <c r="BI69" s="15">
        <f>IF($B69="","",IFERROR(VLOOKUP(BI$4&amp;$B$1&amp;$AR$1,REDUCA!$1:$1048576,$C69,0)*$D69,"-"))</f>
        <v>1.0867813262647801</v>
      </c>
      <c r="BJ69" s="15">
        <f>IF($B69="","",IFERROR(VLOOKUP(BJ$4&amp;$B$1&amp;$AR$1,REDUCA!$1:$1048576,$C69,0)*$D69,"-"))</f>
        <v>1.0335571666800432</v>
      </c>
      <c r="BK69" s="15">
        <f>IF($B69="","",IFERROR(VLOOKUP(BK$4&amp;$B$1&amp;$AR$1,REDUCA!$1:$1048576,$C69,0)*$D69,"-"))</f>
        <v>0.99982457759365351</v>
      </c>
      <c r="BL69" s="15">
        <f>IF($B69="","",IFERROR(VLOOKUP(BL$4&amp;$B$1&amp;$AR$1,REDUCA!$1:$1048576,$C69,0)*$D69,"-"))</f>
        <v>1.4276930615023986</v>
      </c>
      <c r="BM69" s="15">
        <f>IF($B69="","",IFERROR(VLOOKUP(BM$4&amp;$B$1&amp;$AR$1,REDUCA!$1:$1048576,$C69,0)*$D69,"-"))</f>
        <v>1.0922170665446249</v>
      </c>
      <c r="BN69" s="15">
        <f>IF($B69="","",IFERROR(VLOOKUP(BN$4&amp;$B$1&amp;$AR$1,REDUCA!$1:$1048576,$C69,0)*$D69,"-"))</f>
        <v>1.371291263959538</v>
      </c>
      <c r="BO69" s="15">
        <f>IF($B69="","",IFERROR(VLOOKUP(BO$4&amp;$B$1&amp;$AR$1,REDUCA!$1:$1048576,$C69,0)*$D69,"-"))</f>
        <v>1.2426856903002574</v>
      </c>
      <c r="BP69" s="15">
        <f>IF($B69="","",IFERROR(VLOOKUP(BP$4&amp;$B$1&amp;$AR$1,REDUCA!$1:$1048576,$C69,0)*$D69,"-"))</f>
        <v>1.9378659106563021</v>
      </c>
    </row>
    <row r="70" spans="1:68" ht="25.5" customHeight="1">
      <c r="A70" s="4">
        <v>65</v>
      </c>
      <c r="B70" s="37" t="s">
        <v>22</v>
      </c>
      <c r="C70" s="41">
        <f>HLOOKUP($B70,REDUCA!$1:$2,2,0)</f>
        <v>26</v>
      </c>
      <c r="D70" s="41">
        <v>100</v>
      </c>
      <c r="E70" s="14"/>
      <c r="F70" s="14" t="s">
        <v>61</v>
      </c>
      <c r="G70" s="15">
        <f>IF($B70="","",IFERROR(VLOOKUP(G$4&amp;$B$1&amp;$E$1,REDUCA!$1:$1048576,$C70,0)*$D70,"-"))</f>
        <v>6.6701070481304043</v>
      </c>
      <c r="H70" s="15">
        <f>IF($B70="","",IFERROR(VLOOKUP(H$4&amp;$B$1&amp;$E$1,REDUCA!$1:$1048576,$C70,0)*$D70,"-"))</f>
        <v>6.8554569157809011</v>
      </c>
      <c r="I70" s="15">
        <f>IF($B70="","",IFERROR(VLOOKUP(I$4&amp;$B$1&amp;$E$1,REDUCA!$1:$1048576,$C70,0)*$D70,"-"))</f>
        <v>7.0892969415558937</v>
      </c>
      <c r="J70" s="15">
        <f>IF($B70="","",IFERROR(VLOOKUP(J$4&amp;$B$1&amp;$E$1,REDUCA!$1:$1048576,$C70,0)*$D70,"-"))</f>
        <v>7.3451903887396641</v>
      </c>
      <c r="K70" s="15">
        <f>IF($B70="","",IFERROR(VLOOKUP(K$4&amp;$B$1&amp;$E$1,REDUCA!$1:$1048576,$C70,0)*$D70,"-"))</f>
        <v>7.75184965277478</v>
      </c>
      <c r="L70" s="15">
        <f>IF($B70="","",IFERROR(VLOOKUP(L$4&amp;$B$1&amp;$E$1,REDUCA!$1:$1048576,$C70,0)*$D70,"-"))</f>
        <v>8.527581603191809</v>
      </c>
      <c r="M70" s="15">
        <f>IF($B70="","",IFERROR(VLOOKUP(M$4&amp;$B$1&amp;$E$1,REDUCA!$1:$1048576,$C70,0)*$D70,"-"))</f>
        <v>8.0677576916500993</v>
      </c>
      <c r="N70" s="15">
        <f>IF($B70="","",IFERROR(VLOOKUP(N$4&amp;$B$1&amp;$E$1,REDUCA!$1:$1048576,$C70,0)*$D70,"-"))</f>
        <v>8.2862964236269914</v>
      </c>
      <c r="O70" s="15">
        <f>IF($B70="","",IFERROR(VLOOKUP(O$4&amp;$B$1&amp;$E$1,REDUCA!$1:$1048576,$C70,0)*$D70,"-"))</f>
        <v>8.9057310337237521</v>
      </c>
      <c r="P70" s="15">
        <f>IF($B70="","",IFERROR(VLOOKUP(P$4&amp;$B$1&amp;$E$1,REDUCA!$1:$1048576,$C70,0)*$D70,"-"))</f>
        <v>8.4151078093836809</v>
      </c>
      <c r="Q70" s="52" t="s">
        <v>163</v>
      </c>
      <c r="R70" s="14"/>
      <c r="S70" s="14" t="s">
        <v>61</v>
      </c>
      <c r="T70" s="15">
        <f>IF($B70="","",IFERROR(VLOOKUP(T$4&amp;$B$1&amp;$R$1,REDUCA!$1:$1048576,$C70,0)*$D70,"-"))</f>
        <v>7.2960823256959131</v>
      </c>
      <c r="U70" s="15">
        <f>IF($B70="","",IFERROR(VLOOKUP(U$4&amp;$B$1&amp;$R$1,REDUCA!$1:$1048576,$C70,0)*$D70,"-"))</f>
        <v>7.5662213350063912</v>
      </c>
      <c r="V70" s="15">
        <f>IF($B70="","",IFERROR(VLOOKUP(V$4&amp;$B$1&amp;$R$1,REDUCA!$1:$1048576,$C70,0)*$D70,"-"))</f>
        <v>8.0708978094906456</v>
      </c>
      <c r="W70" s="15">
        <f>IF($B70="","",IFERROR(VLOOKUP(W$4&amp;$B$1&amp;$R$1,REDUCA!$1:$1048576,$C70,0)*$D70,"-"))</f>
        <v>8.2284691503381939</v>
      </c>
      <c r="X70" s="15">
        <f>IF($B70="","",IFERROR(VLOOKUP(X$4&amp;$B$1&amp;$R$1,REDUCA!$1:$1048576,$C70,0)*$D70,"-"))</f>
        <v>8.631619657362597</v>
      </c>
      <c r="Y70" s="15">
        <f>IF($B70="","",IFERROR(VLOOKUP(Y$4&amp;$B$1&amp;$R$1,REDUCA!$1:$1048576,$C70,0)*$D70,"-"))</f>
        <v>9.7964592191389777</v>
      </c>
      <c r="Z70" s="15">
        <f>IF($B70="","",IFERROR(VLOOKUP(Z$4&amp;$B$1&amp;$R$1,REDUCA!$1:$1048576,$C70,0)*$D70,"-"))</f>
        <v>9.0062144401755155</v>
      </c>
      <c r="AA70" s="15">
        <f>IF($B70="","",IFERROR(VLOOKUP(AA$4&amp;$B$1&amp;$R$1,REDUCA!$1:$1048576,$C70,0)*$D70,"-"))</f>
        <v>9.163207632628497</v>
      </c>
      <c r="AB70" s="15">
        <f>IF($B70="","",IFERROR(VLOOKUP(AB$4&amp;$B$1&amp;$R$1,REDUCA!$1:$1048576,$C70,0)*$D70,"-"))</f>
        <v>9.5449871889114153</v>
      </c>
      <c r="AC70" s="15">
        <f>IF($B70="","",IFERROR(VLOOKUP(AC$4&amp;$B$1&amp;$R$1,REDUCA!$1:$1048576,$C70,0)*$D70,"-"))</f>
        <v>9.1409853112294908</v>
      </c>
      <c r="AE70" s="14"/>
      <c r="AF70" s="14" t="s">
        <v>61</v>
      </c>
      <c r="AG70" s="15">
        <f>IF($B70="","",IFERROR(VLOOKUP(AG$4&amp;$B$1&amp;$AE$1,REDUCA!$1:$1048576,$C70,0)*$D70,"-"))</f>
        <v>10.00369436146352</v>
      </c>
      <c r="AH70" s="15">
        <f>IF($B70="","",IFERROR(VLOOKUP(AH$4&amp;$B$1&amp;$AE$1,REDUCA!$1:$1048576,$C70,0)*$D70,"-"))</f>
        <v>10.309693194733988</v>
      </c>
      <c r="AI70" s="15">
        <f>IF($B70="","",IFERROR(VLOOKUP(AI$4&amp;$B$1&amp;$AE$1,REDUCA!$1:$1048576,$C70,0)*$D70,"-"))</f>
        <v>10.949692791988843</v>
      </c>
      <c r="AJ70" s="15">
        <f>IF($B70="","",IFERROR(VLOOKUP(AJ$4&amp;$B$1&amp;$AE$1,REDUCA!$1:$1048576,$C70,0)*$D70,"-"))</f>
        <v>11.254928697262203</v>
      </c>
      <c r="AK70" s="15">
        <f>IF($B70="","",IFERROR(VLOOKUP(AK$4&amp;$B$1&amp;$AE$1,REDUCA!$1:$1048576,$C70,0)*$D70,"-"))</f>
        <v>11.597519916774891</v>
      </c>
      <c r="AL70" s="15">
        <f>IF($B70="","",IFERROR(VLOOKUP(AL$4&amp;$B$1&amp;$AE$1,REDUCA!$1:$1048576,$C70,0)*$D70,"-"))</f>
        <v>13.449650381179493</v>
      </c>
      <c r="AM70" s="15">
        <f>IF($B70="","",IFERROR(VLOOKUP(AM$4&amp;$B$1&amp;$AE$1,REDUCA!$1:$1048576,$C70,0)*$D70,"-"))</f>
        <v>12.826852736614555</v>
      </c>
      <c r="AN70" s="15">
        <f>IF($B70="","",IFERROR(VLOOKUP(AN$4&amp;$B$1&amp;$AE$1,REDUCA!$1:$1048576,$C70,0)*$D70,"-"))</f>
        <v>12.061782907176831</v>
      </c>
      <c r="AO70" s="15">
        <f>IF($B70="","",IFERROR(VLOOKUP(AO$4&amp;$B$1&amp;$AE$1,REDUCA!$1:$1048576,$C70,0)*$D70,"-"))</f>
        <v>13.152739102398451</v>
      </c>
      <c r="AP70" s="15">
        <f>IF($B70="","",IFERROR(VLOOKUP(AP$4&amp;$B$1&amp;$AE$1,REDUCA!$1:$1048576,$C70,0)*$D70,"-"))</f>
        <v>12.301270849314173</v>
      </c>
      <c r="AR70" s="14"/>
      <c r="AS70" s="14" t="s">
        <v>61</v>
      </c>
      <c r="AT70" s="15">
        <f>IF($B70="","",IFERROR(VLOOKUP(AT$4&amp;$B$1&amp;$AR$1,REDUCA!$1:$1048576,$C70,0)*$D70,"-"))</f>
        <v>4.7747585060608664</v>
      </c>
      <c r="AU70" s="15">
        <f>IF($B70="","",IFERROR(VLOOKUP(AU$4&amp;$B$1&amp;$AR$1,REDUCA!$1:$1048576,$C70,0)*$D70,"-"))</f>
        <v>4.7476223695945885</v>
      </c>
      <c r="AV70" s="15">
        <f>IF($B70="","",IFERROR(VLOOKUP(AV$4&amp;$B$1&amp;$AR$1,REDUCA!$1:$1048576,$C70,0)*$D70,"-"))</f>
        <v>4.1335182229572647</v>
      </c>
      <c r="AW70" s="15">
        <f>IF($B70="","",IFERROR(VLOOKUP(AW$4&amp;$B$1&amp;$AR$1,REDUCA!$1:$1048576,$C70,0)*$D70,"-"))</f>
        <v>4.7424557630823179</v>
      </c>
      <c r="AX70" s="15">
        <f>IF($B70="","",IFERROR(VLOOKUP(AX$4&amp;$B$1&amp;$AR$1,REDUCA!$1:$1048576,$C70,0)*$D70,"-"))</f>
        <v>5.1589568103384487</v>
      </c>
      <c r="AY70" s="15">
        <f>IF($B70="","",IFERROR(VLOOKUP(AY$4&amp;$B$1&amp;$AR$1,REDUCA!$1:$1048576,$C70,0)*$D70,"-"))</f>
        <v>4.8349789174858788</v>
      </c>
      <c r="AZ70" s="15">
        <f>IF($B70="","",IFERROR(VLOOKUP(AZ$4&amp;$B$1&amp;$AR$1,REDUCA!$1:$1048576,$C70,0)*$D70,"-"))</f>
        <v>5.3494389026216247</v>
      </c>
      <c r="BA70" s="15">
        <f>IF($B70="","",IFERROR(VLOOKUP(BA$4&amp;$B$1&amp;$AR$1,REDUCA!$1:$1048576,$C70,0)*$D70,"-"))</f>
        <v>5.732554108719853</v>
      </c>
      <c r="BB70" s="15">
        <f>IF($B70="","",IFERROR(VLOOKUP(BB$4&amp;$B$1&amp;$AR$1,REDUCA!$1:$1048576,$C70,0)*$D70,"-"))</f>
        <v>7.1363615127786968</v>
      </c>
      <c r="BC70" s="15">
        <f>IF($B70="","",IFERROR(VLOOKUP(BC$4&amp;$B$1&amp;$AR$1,REDUCA!$1:$1048576,$C70,0)*$D70,"-"))</f>
        <v>6.2192896413460588</v>
      </c>
      <c r="BE70" s="14"/>
      <c r="BF70" s="14" t="s">
        <v>61</v>
      </c>
      <c r="BG70" s="15">
        <f>IF($B70="","",IFERROR(VLOOKUP(BG$4&amp;$B$1&amp;$AR$1,REDUCA!$1:$1048576,$C70,0)*$D70,"-"))</f>
        <v>4.7747585060608664</v>
      </c>
      <c r="BH70" s="15">
        <f>IF($B70="","",IFERROR(VLOOKUP(BH$4&amp;$B$1&amp;$AR$1,REDUCA!$1:$1048576,$C70,0)*$D70,"-"))</f>
        <v>4.7476223695945885</v>
      </c>
      <c r="BI70" s="15">
        <f>IF($B70="","",IFERROR(VLOOKUP(BI$4&amp;$B$1&amp;$AR$1,REDUCA!$1:$1048576,$C70,0)*$D70,"-"))</f>
        <v>4.1335182229572647</v>
      </c>
      <c r="BJ70" s="15">
        <f>IF($B70="","",IFERROR(VLOOKUP(BJ$4&amp;$B$1&amp;$AR$1,REDUCA!$1:$1048576,$C70,0)*$D70,"-"))</f>
        <v>4.7424557630823179</v>
      </c>
      <c r="BK70" s="15">
        <f>IF($B70="","",IFERROR(VLOOKUP(BK$4&amp;$B$1&amp;$AR$1,REDUCA!$1:$1048576,$C70,0)*$D70,"-"))</f>
        <v>5.1589568103384487</v>
      </c>
      <c r="BL70" s="15">
        <f>IF($B70="","",IFERROR(VLOOKUP(BL$4&amp;$B$1&amp;$AR$1,REDUCA!$1:$1048576,$C70,0)*$D70,"-"))</f>
        <v>4.8349789174858788</v>
      </c>
      <c r="BM70" s="15">
        <f>IF($B70="","",IFERROR(VLOOKUP(BM$4&amp;$B$1&amp;$AR$1,REDUCA!$1:$1048576,$C70,0)*$D70,"-"))</f>
        <v>5.3494389026216247</v>
      </c>
      <c r="BN70" s="15">
        <f>IF($B70="","",IFERROR(VLOOKUP(BN$4&amp;$B$1&amp;$AR$1,REDUCA!$1:$1048576,$C70,0)*$D70,"-"))</f>
        <v>5.732554108719853</v>
      </c>
      <c r="BO70" s="15">
        <f>IF($B70="","",IFERROR(VLOOKUP(BO$4&amp;$B$1&amp;$AR$1,REDUCA!$1:$1048576,$C70,0)*$D70,"-"))</f>
        <v>7.1363615127786968</v>
      </c>
      <c r="BP70" s="15">
        <f>IF($B70="","",IFERROR(VLOOKUP(BP$4&amp;$B$1&amp;$AR$1,REDUCA!$1:$1048576,$C70,0)*$D70,"-"))</f>
        <v>6.2192896413460588</v>
      </c>
    </row>
    <row r="71" spans="1:68" ht="25.5" customHeight="1">
      <c r="A71" s="4">
        <v>66</v>
      </c>
      <c r="B71" s="37" t="s">
        <v>23</v>
      </c>
      <c r="C71" s="41">
        <f>HLOOKUP($B71,REDUCA!$1:$2,2,0)</f>
        <v>27</v>
      </c>
      <c r="D71" s="41">
        <v>100</v>
      </c>
      <c r="E71" s="14"/>
      <c r="F71" s="14" t="s">
        <v>62</v>
      </c>
      <c r="G71" s="15">
        <f>IF($B71="","",IFERROR(VLOOKUP(G$4&amp;$B$1&amp;$E$1,REDUCA!$1:$1048576,$C71,0)*$D71,"-"))</f>
        <v>2.1739658580674814</v>
      </c>
      <c r="H71" s="15">
        <f>IF($B71="","",IFERROR(VLOOKUP(H$4&amp;$B$1&amp;$E$1,REDUCA!$1:$1048576,$C71,0)*$D71,"-"))</f>
        <v>2.1168285660906161</v>
      </c>
      <c r="I71" s="15">
        <f>IF($B71="","",IFERROR(VLOOKUP(I$4&amp;$B$1&amp;$E$1,REDUCA!$1:$1048576,$C71,0)*$D71,"-"))</f>
        <v>2.4771390316816015</v>
      </c>
      <c r="J71" s="15">
        <f>IF($B71="","",IFERROR(VLOOKUP(J$4&amp;$B$1&amp;$E$1,REDUCA!$1:$1048576,$C71,0)*$D71,"-"))</f>
        <v>2.4934333498458994</v>
      </c>
      <c r="K71" s="15">
        <f>IF($B71="","",IFERROR(VLOOKUP(K$4&amp;$B$1&amp;$E$1,REDUCA!$1:$1048576,$C71,0)*$D71,"-"))</f>
        <v>2.4341782259214457</v>
      </c>
      <c r="L71" s="15">
        <f>IF($B71="","",IFERROR(VLOOKUP(L$4&amp;$B$1&amp;$E$1,REDUCA!$1:$1048576,$C71,0)*$D71,"-"))</f>
        <v>2.6255784627258341</v>
      </c>
      <c r="M71" s="15">
        <f>IF($B71="","",IFERROR(VLOOKUP(M$4&amp;$B$1&amp;$E$1,REDUCA!$1:$1048576,$C71,0)*$D71,"-"))</f>
        <v>3.0924968864039926</v>
      </c>
      <c r="N71" s="15">
        <f>IF($B71="","",IFERROR(VLOOKUP(N$4&amp;$B$1&amp;$E$1,REDUCA!$1:$1048576,$C71,0)*$D71,"-"))</f>
        <v>3.2696430106653858</v>
      </c>
      <c r="O71" s="15">
        <f>IF($B71="","",IFERROR(VLOOKUP(O$4&amp;$B$1&amp;$E$1,REDUCA!$1:$1048576,$C71,0)*$D71,"-"))</f>
        <v>3.1332508954665097</v>
      </c>
      <c r="P71" s="15">
        <f>IF($B71="","",IFERROR(VLOOKUP(P$4&amp;$B$1&amp;$E$1,REDUCA!$1:$1048576,$C71,0)*$D71,"-"))</f>
        <v>3.9958292964138789</v>
      </c>
      <c r="Q71" s="52" t="s">
        <v>163</v>
      </c>
      <c r="R71" s="14"/>
      <c r="S71" s="14" t="s">
        <v>62</v>
      </c>
      <c r="T71" s="15">
        <f>IF($B71="","",IFERROR(VLOOKUP(T$4&amp;$B$1&amp;$R$1,REDUCA!$1:$1048576,$C71,0)*$D71,"-"))</f>
        <v>2.2556287674674111</v>
      </c>
      <c r="U71" s="15">
        <f>IF($B71="","",IFERROR(VLOOKUP(U$4&amp;$B$1&amp;$R$1,REDUCA!$1:$1048576,$C71,0)*$D71,"-"))</f>
        <v>2.3902271402882569</v>
      </c>
      <c r="V71" s="15">
        <f>IF($B71="","",IFERROR(VLOOKUP(V$4&amp;$B$1&amp;$R$1,REDUCA!$1:$1048576,$C71,0)*$D71,"-"))</f>
        <v>2.6416788193550511</v>
      </c>
      <c r="W71" s="15">
        <f>IF($B71="","",IFERROR(VLOOKUP(W$4&amp;$B$1&amp;$R$1,REDUCA!$1:$1048576,$C71,0)*$D71,"-"))</f>
        <v>2.8443642542104075</v>
      </c>
      <c r="X71" s="15">
        <f>IF($B71="","",IFERROR(VLOOKUP(X$4&amp;$B$1&amp;$R$1,REDUCA!$1:$1048576,$C71,0)*$D71,"-"))</f>
        <v>2.7173416320354575</v>
      </c>
      <c r="Y71" s="15">
        <f>IF($B71="","",IFERROR(VLOOKUP(Y$4&amp;$B$1&amp;$R$1,REDUCA!$1:$1048576,$C71,0)*$D71,"-"))</f>
        <v>2.8475838483715754</v>
      </c>
      <c r="Z71" s="15">
        <f>IF($B71="","",IFERROR(VLOOKUP(Z$4&amp;$B$1&amp;$R$1,REDUCA!$1:$1048576,$C71,0)*$D71,"-"))</f>
        <v>3.3996524564641963</v>
      </c>
      <c r="AA71" s="15">
        <f>IF($B71="","",IFERROR(VLOOKUP(AA$4&amp;$B$1&amp;$R$1,REDUCA!$1:$1048576,$C71,0)*$D71,"-"))</f>
        <v>3.4572730038818356</v>
      </c>
      <c r="AB71" s="15">
        <f>IF($B71="","",IFERROR(VLOOKUP(AB$4&amp;$B$1&amp;$R$1,REDUCA!$1:$1048576,$C71,0)*$D71,"-"))</f>
        <v>3.3129310216237986</v>
      </c>
      <c r="AC71" s="15">
        <f>IF($B71="","",IFERROR(VLOOKUP(AC$4&amp;$B$1&amp;$R$1,REDUCA!$1:$1048576,$C71,0)*$D71,"-"))</f>
        <v>4.3038278016549674</v>
      </c>
      <c r="AE71" s="14"/>
      <c r="AF71" s="14" t="s">
        <v>62</v>
      </c>
      <c r="AG71" s="15">
        <f>IF($B71="","",IFERROR(VLOOKUP(AG$4&amp;$B$1&amp;$AE$1,REDUCA!$1:$1048576,$C71,0)*$D71,"-"))</f>
        <v>3.1096007737404232</v>
      </c>
      <c r="AH71" s="15">
        <f>IF($B71="","",IFERROR(VLOOKUP(AH$4&amp;$B$1&amp;$AE$1,REDUCA!$1:$1048576,$C71,0)*$D71,"-"))</f>
        <v>3.556664718376517</v>
      </c>
      <c r="AI71" s="15">
        <f>IF($B71="","",IFERROR(VLOOKUP(AI$4&amp;$B$1&amp;$AE$1,REDUCA!$1:$1048576,$C71,0)*$D71,"-"))</f>
        <v>3.5626033747372805</v>
      </c>
      <c r="AJ71" s="15">
        <f>IF($B71="","",IFERROR(VLOOKUP(AJ$4&amp;$B$1&amp;$AE$1,REDUCA!$1:$1048576,$C71,0)*$D71,"-"))</f>
        <v>4.0688426454914568</v>
      </c>
      <c r="AK71" s="15">
        <f>IF($B71="","",IFERROR(VLOOKUP(AK$4&amp;$B$1&amp;$AE$1,REDUCA!$1:$1048576,$C71,0)*$D71,"-"))</f>
        <v>3.6510223675292885</v>
      </c>
      <c r="AL71" s="15">
        <f>IF($B71="","",IFERROR(VLOOKUP(AL$4&amp;$B$1&amp;$AE$1,REDUCA!$1:$1048576,$C71,0)*$D71,"-"))</f>
        <v>3.8424932782668191</v>
      </c>
      <c r="AM71" s="15">
        <f>IF($B71="","",IFERROR(VLOOKUP(AM$4&amp;$B$1&amp;$AE$1,REDUCA!$1:$1048576,$C71,0)*$D71,"-"))</f>
        <v>4.5986520567686959</v>
      </c>
      <c r="AN71" s="15">
        <f>IF($B71="","",IFERROR(VLOOKUP(AN$4&amp;$B$1&amp;$AE$1,REDUCA!$1:$1048576,$C71,0)*$D71,"-"))</f>
        <v>4.9635736887226631</v>
      </c>
      <c r="AO71" s="15">
        <f>IF($B71="","",IFERROR(VLOOKUP(AO$4&amp;$B$1&amp;$AE$1,REDUCA!$1:$1048576,$C71,0)*$D71,"-"))</f>
        <v>4.4502353529327943</v>
      </c>
      <c r="AP71" s="15">
        <f>IF($B71="","",IFERROR(VLOOKUP(AP$4&amp;$B$1&amp;$AE$1,REDUCA!$1:$1048576,$C71,0)*$D71,"-"))</f>
        <v>5.9873690664335744</v>
      </c>
      <c r="AR71" s="14"/>
      <c r="AS71" s="14" t="s">
        <v>62</v>
      </c>
      <c r="AT71" s="15">
        <f>IF($B71="","",IFERROR(VLOOKUP(AT$4&amp;$B$1&amp;$AR$1,REDUCA!$1:$1048576,$C71,0)*$D71,"-"))</f>
        <v>1.9267042140066013</v>
      </c>
      <c r="AU71" s="15">
        <f>IF($B71="","",IFERROR(VLOOKUP(AU$4&amp;$B$1&amp;$AR$1,REDUCA!$1:$1048576,$C71,0)*$D71,"-"))</f>
        <v>1.306040991496163</v>
      </c>
      <c r="AV71" s="15">
        <f>IF($B71="","",IFERROR(VLOOKUP(AV$4&amp;$B$1&amp;$AR$1,REDUCA!$1:$1048576,$C71,0)*$D71,"-"))</f>
        <v>1.9816798092471677</v>
      </c>
      <c r="AW71" s="15">
        <f>IF($B71="","",IFERROR(VLOOKUP(AW$4&amp;$B$1&amp;$AR$1,REDUCA!$1:$1048576,$C71,0)*$D71,"-"))</f>
        <v>1.4593543526901831</v>
      </c>
      <c r="AX71" s="15">
        <f>IF($B71="","",IFERROR(VLOOKUP(AX$4&amp;$B$1&amp;$AR$1,REDUCA!$1:$1048576,$C71,0)*$D71,"-"))</f>
        <v>1.5996278717105179</v>
      </c>
      <c r="AY71" s="15">
        <f>IF($B71="","",IFERROR(VLOOKUP(AY$4&amp;$B$1&amp;$AR$1,REDUCA!$1:$1048576,$C71,0)*$D71,"-"))</f>
        <v>1.9795132528318815</v>
      </c>
      <c r="AZ71" s="15">
        <f>IF($B71="","",IFERROR(VLOOKUP(AZ$4&amp;$B$1&amp;$AR$1,REDUCA!$1:$1048576,$C71,0)*$D71,"-"))</f>
        <v>2.2027949810563605</v>
      </c>
      <c r="BA71" s="15">
        <f>IF($B71="","",IFERROR(VLOOKUP(BA$4&amp;$B$1&amp;$AR$1,REDUCA!$1:$1048576,$C71,0)*$D71,"-"))</f>
        <v>2.7232266251704615</v>
      </c>
      <c r="BB71" s="15">
        <f>IF($B71="","",IFERROR(VLOOKUP(BB$4&amp;$B$1&amp;$AR$1,REDUCA!$1:$1048576,$C71,0)*$D71,"-"))</f>
        <v>2.6359220294676544</v>
      </c>
      <c r="BC71" s="15">
        <f>IF($B71="","",IFERROR(VLOOKUP(BC$4&amp;$B$1&amp;$AR$1,REDUCA!$1:$1048576,$C71,0)*$D71,"-"))</f>
        <v>3.0641173865984457</v>
      </c>
      <c r="BE71" s="14"/>
      <c r="BF71" s="14" t="s">
        <v>62</v>
      </c>
      <c r="BG71" s="15">
        <f>IF($B71="","",IFERROR(VLOOKUP(BG$4&amp;$B$1&amp;$AR$1,REDUCA!$1:$1048576,$C71,0)*$D71,"-"))</f>
        <v>1.9267042140066013</v>
      </c>
      <c r="BH71" s="15">
        <f>IF($B71="","",IFERROR(VLOOKUP(BH$4&amp;$B$1&amp;$AR$1,REDUCA!$1:$1048576,$C71,0)*$D71,"-"))</f>
        <v>1.306040991496163</v>
      </c>
      <c r="BI71" s="15">
        <f>IF($B71="","",IFERROR(VLOOKUP(BI$4&amp;$B$1&amp;$AR$1,REDUCA!$1:$1048576,$C71,0)*$D71,"-"))</f>
        <v>1.9816798092471677</v>
      </c>
      <c r="BJ71" s="15">
        <f>IF($B71="","",IFERROR(VLOOKUP(BJ$4&amp;$B$1&amp;$AR$1,REDUCA!$1:$1048576,$C71,0)*$D71,"-"))</f>
        <v>1.4593543526901831</v>
      </c>
      <c r="BK71" s="15">
        <f>IF($B71="","",IFERROR(VLOOKUP(BK$4&amp;$B$1&amp;$AR$1,REDUCA!$1:$1048576,$C71,0)*$D71,"-"))</f>
        <v>1.5996278717105179</v>
      </c>
      <c r="BL71" s="15">
        <f>IF($B71="","",IFERROR(VLOOKUP(BL$4&amp;$B$1&amp;$AR$1,REDUCA!$1:$1048576,$C71,0)*$D71,"-"))</f>
        <v>1.9795132528318815</v>
      </c>
      <c r="BM71" s="15">
        <f>IF($B71="","",IFERROR(VLOOKUP(BM$4&amp;$B$1&amp;$AR$1,REDUCA!$1:$1048576,$C71,0)*$D71,"-"))</f>
        <v>2.2027949810563605</v>
      </c>
      <c r="BN71" s="15">
        <f>IF($B71="","",IFERROR(VLOOKUP(BN$4&amp;$B$1&amp;$AR$1,REDUCA!$1:$1048576,$C71,0)*$D71,"-"))</f>
        <v>2.7232266251704615</v>
      </c>
      <c r="BO71" s="15">
        <f>IF($B71="","",IFERROR(VLOOKUP(BO$4&amp;$B$1&amp;$AR$1,REDUCA!$1:$1048576,$C71,0)*$D71,"-"))</f>
        <v>2.6359220294676544</v>
      </c>
      <c r="BP71" s="15">
        <f>IF($B71="","",IFERROR(VLOOKUP(BP$4&amp;$B$1&amp;$AR$1,REDUCA!$1:$1048576,$C71,0)*$D71,"-"))</f>
        <v>3.0641173865984457</v>
      </c>
    </row>
    <row r="72" spans="1:68" ht="25.5" customHeight="1" thickBot="1">
      <c r="A72" s="4">
        <v>67</v>
      </c>
      <c r="B72" s="37" t="s">
        <v>24</v>
      </c>
      <c r="C72" s="41">
        <f>HLOOKUP($B72,REDUCA!$1:$2,2,0)</f>
        <v>28</v>
      </c>
      <c r="D72" s="41">
        <v>100</v>
      </c>
      <c r="E72" s="14"/>
      <c r="F72" s="14" t="s">
        <v>63</v>
      </c>
      <c r="G72" s="15">
        <f>IF($B72="","",IFERROR(VLOOKUP(G$4&amp;$B$1&amp;$E$1,REDUCA!$1:$1048576,$C72,0)*$D72,"-"))</f>
        <v>1.3457861527893202</v>
      </c>
      <c r="H72" s="15">
        <f>IF($B72="","",IFERROR(VLOOKUP(H$4&amp;$B$1&amp;$E$1,REDUCA!$1:$1048576,$C72,0)*$D72,"-"))</f>
        <v>1.2736065749359071</v>
      </c>
      <c r="I72" s="15">
        <f>IF($B72="","",IFERROR(VLOOKUP(I$4&amp;$B$1&amp;$E$1,REDUCA!$1:$1048576,$C72,0)*$D72,"-"))</f>
        <v>1.1536018159054644</v>
      </c>
      <c r="J72" s="15">
        <f>IF($B72="","",IFERROR(VLOOKUP(J$4&amp;$B$1&amp;$E$1,REDUCA!$1:$1048576,$C72,0)*$D72,"-"))</f>
        <v>1.3210985404240099</v>
      </c>
      <c r="K72" s="15">
        <f>IF($B72="","",IFERROR(VLOOKUP(K$4&amp;$B$1&amp;$E$1,REDUCA!$1:$1048576,$C72,0)*$D72,"-"))</f>
        <v>1.2653906044147341</v>
      </c>
      <c r="L72" s="15">
        <f>IF($B72="","",IFERROR(VLOOKUP(L$4&amp;$B$1&amp;$E$1,REDUCA!$1:$1048576,$C72,0)*$D72,"-"))</f>
        <v>1.4984852001624953</v>
      </c>
      <c r="M72" s="15">
        <f>IF($B72="","",IFERROR(VLOOKUP(M$4&amp;$B$1&amp;$E$1,REDUCA!$1:$1048576,$C72,0)*$D72,"-"))</f>
        <v>1.4032866408148243</v>
      </c>
      <c r="N72" s="15">
        <f>IF($B72="","",IFERROR(VLOOKUP(N$4&amp;$B$1&amp;$E$1,REDUCA!$1:$1048576,$C72,0)*$D72,"-"))</f>
        <v>1.7223310894252801</v>
      </c>
      <c r="O72" s="15">
        <f>IF($B72="","",IFERROR(VLOOKUP(O$4&amp;$B$1&amp;$E$1,REDUCA!$1:$1048576,$C72,0)*$D72,"-"))</f>
        <v>1.7157873641301082</v>
      </c>
      <c r="P72" s="15">
        <f>IF($B72="","",IFERROR(VLOOKUP(P$4&amp;$B$1&amp;$E$1,REDUCA!$1:$1048576,$C72,0)*$D72,"-"))</f>
        <v>2.0833369142790352</v>
      </c>
      <c r="Q72" s="52" t="s">
        <v>163</v>
      </c>
      <c r="R72" s="14"/>
      <c r="S72" s="14" t="s">
        <v>63</v>
      </c>
      <c r="T72" s="15">
        <f>IF($B72="","",IFERROR(VLOOKUP(T$4&amp;$B$1&amp;$R$1,REDUCA!$1:$1048576,$C72,0)*$D72,"-"))</f>
        <v>1.5965966583289086</v>
      </c>
      <c r="U72" s="15">
        <f>IF($B72="","",IFERROR(VLOOKUP(U$4&amp;$B$1&amp;$R$1,REDUCA!$1:$1048576,$C72,0)*$D72,"-"))</f>
        <v>1.5352761096988643</v>
      </c>
      <c r="V72" s="15">
        <f>IF($B72="","",IFERROR(VLOOKUP(V$4&amp;$B$1&amp;$R$1,REDUCA!$1:$1048576,$C72,0)*$D72,"-"))</f>
        <v>1.3598356485259246</v>
      </c>
      <c r="W72" s="15">
        <f>IF($B72="","",IFERROR(VLOOKUP(W$4&amp;$B$1&amp;$R$1,REDUCA!$1:$1048576,$C72,0)*$D72,"-"))</f>
        <v>1.5424146371516008</v>
      </c>
      <c r="X72" s="15">
        <f>IF($B72="","",IFERROR(VLOOKUP(X$4&amp;$B$1&amp;$R$1,REDUCA!$1:$1048576,$C72,0)*$D72,"-"))</f>
        <v>1.4979949065888249</v>
      </c>
      <c r="Y72" s="15">
        <f>IF($B72="","",IFERROR(VLOOKUP(Y$4&amp;$B$1&amp;$R$1,REDUCA!$1:$1048576,$C72,0)*$D72,"-"))</f>
        <v>1.7649102341096172</v>
      </c>
      <c r="Z72" s="15">
        <f>IF($B72="","",IFERROR(VLOOKUP(Z$4&amp;$B$1&amp;$R$1,REDUCA!$1:$1048576,$C72,0)*$D72,"-"))</f>
        <v>1.6321114938611947</v>
      </c>
      <c r="AA72" s="15">
        <f>IF($B72="","",IFERROR(VLOOKUP(AA$4&amp;$B$1&amp;$R$1,REDUCA!$1:$1048576,$C72,0)*$D72,"-"))</f>
        <v>2.0457144400310798</v>
      </c>
      <c r="AB72" s="15">
        <f>IF($B72="","",IFERROR(VLOOKUP(AB$4&amp;$B$1&amp;$R$1,REDUCA!$1:$1048576,$C72,0)*$D72,"-"))</f>
        <v>2.0499835265442456</v>
      </c>
      <c r="AC72" s="15">
        <f>IF($B72="","",IFERROR(VLOOKUP(AC$4&amp;$B$1&amp;$R$1,REDUCA!$1:$1048576,$C72,0)*$D72,"-"))</f>
        <v>2.3326234129391188</v>
      </c>
      <c r="AE72" s="14"/>
      <c r="AF72" s="14" t="s">
        <v>63</v>
      </c>
      <c r="AG72" s="15">
        <f>IF($B72="","",IFERROR(VLOOKUP(AG$4&amp;$B$1&amp;$AE$1,REDUCA!$1:$1048576,$C72,0)*$D72,"-"))</f>
        <v>2.2871003136748103</v>
      </c>
      <c r="AH72" s="15">
        <f>IF($B72="","",IFERROR(VLOOKUP(AH$4&amp;$B$1&amp;$AE$1,REDUCA!$1:$1048576,$C72,0)*$D72,"-"))</f>
        <v>2.3929727775556975</v>
      </c>
      <c r="AI72" s="15">
        <f>IF($B72="","",IFERROR(VLOOKUP(AI$4&amp;$B$1&amp;$AE$1,REDUCA!$1:$1048576,$C72,0)*$D72,"-"))</f>
        <v>1.9386849844172882</v>
      </c>
      <c r="AJ72" s="15">
        <f>IF($B72="","",IFERROR(VLOOKUP(AJ$4&amp;$B$1&amp;$AE$1,REDUCA!$1:$1048576,$C72,0)*$D72,"-"))</f>
        <v>2.1330272704393884</v>
      </c>
      <c r="AK72" s="15">
        <f>IF($B72="","",IFERROR(VLOOKUP(AK$4&amp;$B$1&amp;$AE$1,REDUCA!$1:$1048576,$C72,0)*$D72,"-"))</f>
        <v>2.3803756277958108</v>
      </c>
      <c r="AL72" s="15">
        <f>IF($B72="","",IFERROR(VLOOKUP(AL$4&amp;$B$1&amp;$AE$1,REDUCA!$1:$1048576,$C72,0)*$D72,"-"))</f>
        <v>2.6745020571102791</v>
      </c>
      <c r="AM72" s="15">
        <f>IF($B72="","",IFERROR(VLOOKUP(AM$4&amp;$B$1&amp;$AE$1,REDUCA!$1:$1048576,$C72,0)*$D72,"-"))</f>
        <v>2.4452520442369745</v>
      </c>
      <c r="AN72" s="15">
        <f>IF($B72="","",IFERROR(VLOOKUP(AN$4&amp;$B$1&amp;$AE$1,REDUCA!$1:$1048576,$C72,0)*$D72,"-"))</f>
        <v>2.7664237101859572</v>
      </c>
      <c r="AO72" s="15">
        <f>IF($B72="","",IFERROR(VLOOKUP(AO$4&amp;$B$1&amp;$AE$1,REDUCA!$1:$1048576,$C72,0)*$D72,"-"))</f>
        <v>2.7546798886149073</v>
      </c>
      <c r="AP72" s="15">
        <f>IF($B72="","",IFERROR(VLOOKUP(AP$4&amp;$B$1&amp;$AE$1,REDUCA!$1:$1048576,$C72,0)*$D72,"-"))</f>
        <v>3.3365116648910815</v>
      </c>
      <c r="AR72" s="14"/>
      <c r="AS72" s="14" t="s">
        <v>63</v>
      </c>
      <c r="AT72" s="15">
        <f>IF($B72="","",IFERROR(VLOOKUP(AT$4&amp;$B$1&amp;$AR$1,REDUCA!$1:$1048576,$C72,0)*$D72,"-"))</f>
        <v>0.58637385162151001</v>
      </c>
      <c r="AU72" s="15">
        <f>IF($B72="","",IFERROR(VLOOKUP(AU$4&amp;$B$1&amp;$AR$1,REDUCA!$1:$1048576,$C72,0)*$D72,"-"))</f>
        <v>0.49760250081682755</v>
      </c>
      <c r="AV72" s="15">
        <f>IF($B72="","",IFERROR(VLOOKUP(AV$4&amp;$B$1&amp;$AR$1,REDUCA!$1:$1048576,$C72,0)*$D72,"-"))</f>
        <v>0.53259424202554007</v>
      </c>
      <c r="AW72" s="15">
        <f>IF($B72="","",IFERROR(VLOOKUP(AW$4&amp;$B$1&amp;$AR$1,REDUCA!$1:$1048576,$C72,0)*$D72,"-"))</f>
        <v>0.6689521363536185</v>
      </c>
      <c r="AX72" s="15">
        <f>IF($B72="","",IFERROR(VLOOKUP(AX$4&amp;$B$1&amp;$AR$1,REDUCA!$1:$1048576,$C72,0)*$D72,"-"))</f>
        <v>0.57985003462721907</v>
      </c>
      <c r="AY72" s="15">
        <f>IF($B72="","",IFERROR(VLOOKUP(AY$4&amp;$B$1&amp;$AR$1,REDUCA!$1:$1048576,$C72,0)*$D72,"-"))</f>
        <v>0.72315290370767493</v>
      </c>
      <c r="AZ72" s="15">
        <f>IF($B72="","",IFERROR(VLOOKUP(AZ$4&amp;$B$1&amp;$AR$1,REDUCA!$1:$1048576,$C72,0)*$D72,"-"))</f>
        <v>0.74047623595599787</v>
      </c>
      <c r="BA72" s="15">
        <f>IF($B72="","",IFERROR(VLOOKUP(BA$4&amp;$B$1&amp;$AR$1,REDUCA!$1:$1048576,$C72,0)*$D72,"-"))</f>
        <v>0.78057354555852665</v>
      </c>
      <c r="BB72" s="15">
        <f>IF($B72="","",IFERROR(VLOOKUP(BB$4&amp;$B$1&amp;$AR$1,REDUCA!$1:$1048576,$C72,0)*$D72,"-"))</f>
        <v>0.79078023045802237</v>
      </c>
      <c r="BC72" s="15">
        <f>IF($B72="","",IFERROR(VLOOKUP(BC$4&amp;$B$1&amp;$AR$1,REDUCA!$1:$1048576,$C72,0)*$D72,"-"))</f>
        <v>1.329231956607301</v>
      </c>
      <c r="BE72" s="14"/>
      <c r="BF72" s="14" t="s">
        <v>63</v>
      </c>
      <c r="BG72" s="15">
        <f>IF($B72="","",IFERROR(VLOOKUP(BG$4&amp;$B$1&amp;$AR$1,REDUCA!$1:$1048576,$C72,0)*$D72,"-"))</f>
        <v>0.58637385162151001</v>
      </c>
      <c r="BH72" s="15">
        <f>IF($B72="","",IFERROR(VLOOKUP(BH$4&amp;$B$1&amp;$AR$1,REDUCA!$1:$1048576,$C72,0)*$D72,"-"))</f>
        <v>0.49760250081682755</v>
      </c>
      <c r="BI72" s="15">
        <f>IF($B72="","",IFERROR(VLOOKUP(BI$4&amp;$B$1&amp;$AR$1,REDUCA!$1:$1048576,$C72,0)*$D72,"-"))</f>
        <v>0.53259424202554007</v>
      </c>
      <c r="BJ72" s="15">
        <f>IF($B72="","",IFERROR(VLOOKUP(BJ$4&amp;$B$1&amp;$AR$1,REDUCA!$1:$1048576,$C72,0)*$D72,"-"))</f>
        <v>0.6689521363536185</v>
      </c>
      <c r="BK72" s="15">
        <f>IF($B72="","",IFERROR(VLOOKUP(BK$4&amp;$B$1&amp;$AR$1,REDUCA!$1:$1048576,$C72,0)*$D72,"-"))</f>
        <v>0.57985003462721907</v>
      </c>
      <c r="BL72" s="15">
        <f>IF($B72="","",IFERROR(VLOOKUP(BL$4&amp;$B$1&amp;$AR$1,REDUCA!$1:$1048576,$C72,0)*$D72,"-"))</f>
        <v>0.72315290370767493</v>
      </c>
      <c r="BM72" s="15">
        <f>IF($B72="","",IFERROR(VLOOKUP(BM$4&amp;$B$1&amp;$AR$1,REDUCA!$1:$1048576,$C72,0)*$D72,"-"))</f>
        <v>0.74047623595599787</v>
      </c>
      <c r="BN72" s="15">
        <f>IF($B72="","",IFERROR(VLOOKUP(BN$4&amp;$B$1&amp;$AR$1,REDUCA!$1:$1048576,$C72,0)*$D72,"-"))</f>
        <v>0.78057354555852665</v>
      </c>
      <c r="BO72" s="15">
        <f>IF($B72="","",IFERROR(VLOOKUP(BO$4&amp;$B$1&amp;$AR$1,REDUCA!$1:$1048576,$C72,0)*$D72,"-"))</f>
        <v>0.79078023045802237</v>
      </c>
      <c r="BP72" s="15">
        <f>IF($B72="","",IFERROR(VLOOKUP(BP$4&amp;$B$1&amp;$AR$1,REDUCA!$1:$1048576,$C72,0)*$D72,"-"))</f>
        <v>1.329231956607301</v>
      </c>
    </row>
    <row r="73" spans="1:68" s="24" customFormat="1" ht="14.1" customHeight="1" thickTop="1">
      <c r="B73" s="38"/>
      <c r="C73" s="42"/>
      <c r="D73" s="42"/>
      <c r="E73" s="22" t="s">
        <v>113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53"/>
      <c r="R73" s="22" t="s">
        <v>113</v>
      </c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E73" s="22" t="s">
        <v>113</v>
      </c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R73" s="22" t="s">
        <v>113</v>
      </c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E73" s="22" t="s">
        <v>113</v>
      </c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</row>
    <row r="74" spans="1:68">
      <c r="E74" s="25"/>
      <c r="F74" s="25"/>
      <c r="L74" s="25"/>
      <c r="M74" s="25"/>
      <c r="N74" s="25"/>
      <c r="O74" s="25"/>
      <c r="P74" s="25"/>
      <c r="R74" s="25"/>
      <c r="S74" s="25"/>
      <c r="Y74" s="25"/>
      <c r="Z74" s="25"/>
      <c r="AA74" s="25"/>
      <c r="AB74" s="25"/>
      <c r="AC74" s="25"/>
      <c r="AE74" s="25"/>
      <c r="AF74" s="25"/>
      <c r="AL74" s="25"/>
      <c r="AM74" s="25"/>
      <c r="AN74" s="25"/>
      <c r="AO74" s="25"/>
      <c r="AP74" s="25"/>
      <c r="AR74" s="25"/>
      <c r="AS74" s="25"/>
      <c r="AY74" s="25"/>
      <c r="AZ74" s="25"/>
      <c r="BA74" s="25"/>
      <c r="BB74" s="25"/>
      <c r="BC74" s="25"/>
      <c r="BE74" s="25"/>
      <c r="BF74" s="25"/>
      <c r="BL74" s="25"/>
      <c r="BM74" s="25"/>
      <c r="BN74" s="25"/>
      <c r="BO74" s="25"/>
      <c r="BP74" s="25"/>
    </row>
    <row r="75" spans="1:68">
      <c r="E75" s="26"/>
      <c r="F75" s="26"/>
      <c r="R75" s="26"/>
      <c r="S75" s="26"/>
      <c r="AE75" s="26"/>
      <c r="AF75" s="26"/>
      <c r="AR75" s="26"/>
      <c r="AS75" s="26"/>
      <c r="BE75" s="26"/>
      <c r="BF75" s="26"/>
    </row>
    <row r="78" spans="1:68">
      <c r="Q78" s="54"/>
    </row>
    <row r="79" spans="1:68">
      <c r="Q79" s="55"/>
    </row>
    <row r="80" spans="1:68">
      <c r="Q80" s="56"/>
    </row>
    <row r="81" spans="5:68">
      <c r="E81" s="25"/>
      <c r="F81" s="25"/>
      <c r="L81" s="25"/>
      <c r="M81" s="25"/>
      <c r="N81" s="25"/>
      <c r="O81" s="25"/>
      <c r="P81" s="25"/>
      <c r="Q81" s="56"/>
      <c r="R81" s="25"/>
      <c r="S81" s="25"/>
      <c r="Y81" s="25"/>
      <c r="Z81" s="25"/>
      <c r="AA81" s="25"/>
      <c r="AB81" s="25"/>
      <c r="AC81" s="25"/>
      <c r="AE81" s="25"/>
      <c r="AF81" s="25"/>
      <c r="AL81" s="25"/>
      <c r="AM81" s="25"/>
      <c r="AN81" s="25"/>
      <c r="AO81" s="25"/>
      <c r="AP81" s="25"/>
      <c r="AR81" s="25"/>
      <c r="AS81" s="25"/>
      <c r="AY81" s="25"/>
      <c r="AZ81" s="25"/>
      <c r="BA81" s="25"/>
      <c r="BB81" s="25"/>
      <c r="BC81" s="25"/>
      <c r="BE81" s="25"/>
      <c r="BF81" s="25"/>
      <c r="BL81" s="25"/>
      <c r="BM81" s="25"/>
      <c r="BN81" s="25"/>
      <c r="BO81" s="25"/>
      <c r="BP81" s="25"/>
    </row>
    <row r="82" spans="5:68">
      <c r="Q82" s="56"/>
    </row>
    <row r="83" spans="5:68">
      <c r="Q83" s="56"/>
    </row>
    <row r="84" spans="5:68">
      <c r="Q84" s="56"/>
    </row>
  </sheetData>
  <mergeCells count="15">
    <mergeCell ref="BE2:BP2"/>
    <mergeCell ref="BE50:BF50"/>
    <mergeCell ref="BE54:BF54"/>
    <mergeCell ref="E2:P2"/>
    <mergeCell ref="E50:F50"/>
    <mergeCell ref="E54:F54"/>
    <mergeCell ref="R2:AC2"/>
    <mergeCell ref="R50:S50"/>
    <mergeCell ref="R54:S54"/>
    <mergeCell ref="AR2:BC2"/>
    <mergeCell ref="AR50:AS50"/>
    <mergeCell ref="AR54:AS54"/>
    <mergeCell ref="AE2:AP2"/>
    <mergeCell ref="AE50:AF50"/>
    <mergeCell ref="AE54:AF54"/>
  </mergeCells>
  <printOptions horizontalCentered="1"/>
  <pageMargins left="0.24" right="0.2" top="0.46" bottom="0.39370078740157499" header="0.35" footer="0.47"/>
  <pageSetup paperSize="9" scale="86" orientation="landscape"/>
  <ignoredErrors>
    <ignoredError sqref="AT41:BC72 G1:Q1 T1:AC1 AG1:AO1 AT1:BC1 G41:P72 T41:AC72 AG41:AP72 C41:C72 C6:C9 AG6:AP9 T6:AC9 G6:P9 AT6:BC9 C16:C37 AG16:AP37 T16:AC37 G16:P37 AT16:BC37 AT11:BC13 G11:P13 T11:AC13 AG11:AP13 C11:C1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C4:E66"/>
  <sheetViews>
    <sheetView showGridLines="0" workbookViewId="0"/>
  </sheetViews>
  <sheetFormatPr defaultColWidth="8.85546875" defaultRowHeight="15"/>
  <cols>
    <col min="1" max="2" width="8.85546875" style="48"/>
    <col min="3" max="3" width="14.140625" style="48" bestFit="1" customWidth="1"/>
    <col min="4" max="4" width="72" style="48" bestFit="1" customWidth="1"/>
    <col min="5" max="5" width="9.85546875" style="49" customWidth="1"/>
    <col min="6" max="16384" width="8.85546875" style="48"/>
  </cols>
  <sheetData>
    <row r="4" spans="3:5" ht="24.95" customHeight="1">
      <c r="C4" s="46" t="s">
        <v>160</v>
      </c>
      <c r="D4" s="46" t="s">
        <v>116</v>
      </c>
      <c r="E4" s="47" t="s">
        <v>164</v>
      </c>
    </row>
    <row r="5" spans="3:5" ht="15.95" customHeight="1">
      <c r="C5" s="48" t="s">
        <v>2</v>
      </c>
      <c r="D5" s="48" t="s">
        <v>41</v>
      </c>
      <c r="E5" s="49" t="s">
        <v>163</v>
      </c>
    </row>
    <row r="6" spans="3:5" ht="15.95" customHeight="1">
      <c r="C6" s="48" t="s">
        <v>78</v>
      </c>
      <c r="D6" s="48" t="s">
        <v>86</v>
      </c>
      <c r="E6" s="49" t="s">
        <v>163</v>
      </c>
    </row>
    <row r="7" spans="3:5" ht="15.95" customHeight="1">
      <c r="C7" s="48" t="s">
        <v>79</v>
      </c>
      <c r="D7" s="48" t="s">
        <v>85</v>
      </c>
      <c r="E7" s="49" t="s">
        <v>163</v>
      </c>
    </row>
    <row r="8" spans="3:5" ht="15.95" customHeight="1">
      <c r="C8" s="48" t="s">
        <v>110</v>
      </c>
      <c r="D8" s="48" t="s">
        <v>111</v>
      </c>
      <c r="E8" s="49" t="s">
        <v>163</v>
      </c>
    </row>
    <row r="9" spans="3:5" ht="15.95" customHeight="1">
      <c r="C9" s="48" t="s">
        <v>80</v>
      </c>
      <c r="D9" s="48" t="s">
        <v>87</v>
      </c>
      <c r="E9" s="49" t="s">
        <v>163</v>
      </c>
    </row>
    <row r="10" spans="3:5" ht="15.95" customHeight="1">
      <c r="C10" s="48" t="s">
        <v>81</v>
      </c>
      <c r="D10" s="48" t="s">
        <v>88</v>
      </c>
      <c r="E10" s="49" t="s">
        <v>163</v>
      </c>
    </row>
    <row r="11" spans="3:5" ht="15.95" customHeight="1">
      <c r="C11" s="48" t="s">
        <v>82</v>
      </c>
      <c r="D11" s="48" t="s">
        <v>89</v>
      </c>
      <c r="E11" s="49" t="s">
        <v>163</v>
      </c>
    </row>
    <row r="12" spans="3:5" ht="15.95" customHeight="1">
      <c r="C12" s="48" t="s">
        <v>83</v>
      </c>
      <c r="D12" s="48" t="s">
        <v>90</v>
      </c>
      <c r="E12" s="49" t="s">
        <v>163</v>
      </c>
    </row>
    <row r="13" spans="3:5" ht="15.95" customHeight="1">
      <c r="C13" s="48" t="s">
        <v>196</v>
      </c>
      <c r="D13" s="48" t="s">
        <v>198</v>
      </c>
      <c r="E13" s="49" t="s">
        <v>163</v>
      </c>
    </row>
    <row r="14" spans="3:5" ht="15.95" customHeight="1">
      <c r="C14" s="48" t="s">
        <v>197</v>
      </c>
      <c r="D14" s="48" t="s">
        <v>199</v>
      </c>
      <c r="E14" s="49" t="s">
        <v>163</v>
      </c>
    </row>
    <row r="15" spans="3:5" ht="15.95" customHeight="1">
      <c r="C15" s="48" t="s">
        <v>104</v>
      </c>
      <c r="D15" s="48" t="s">
        <v>108</v>
      </c>
      <c r="E15" s="49" t="s">
        <v>163</v>
      </c>
    </row>
    <row r="16" spans="3:5" ht="15.95" customHeight="1">
      <c r="C16" s="48" t="s">
        <v>105</v>
      </c>
      <c r="D16" s="48" t="s">
        <v>109</v>
      </c>
      <c r="E16" s="49" t="s">
        <v>163</v>
      </c>
    </row>
    <row r="17" spans="3:5" ht="15.95" customHeight="1">
      <c r="C17" s="48" t="s">
        <v>106</v>
      </c>
      <c r="D17" s="48" t="s">
        <v>188</v>
      </c>
      <c r="E17" s="49" t="s">
        <v>163</v>
      </c>
    </row>
    <row r="18" spans="3:5" ht="15.95" customHeight="1">
      <c r="C18" s="48" t="s">
        <v>107</v>
      </c>
      <c r="D18" s="48" t="s">
        <v>189</v>
      </c>
      <c r="E18" s="49" t="s">
        <v>163</v>
      </c>
    </row>
    <row r="19" spans="3:5" ht="15.95" customHeight="1">
      <c r="C19" s="48" t="s">
        <v>31</v>
      </c>
      <c r="D19" s="48" t="s">
        <v>70</v>
      </c>
      <c r="E19" s="49" t="s">
        <v>163</v>
      </c>
    </row>
    <row r="20" spans="3:5" ht="15.95" customHeight="1">
      <c r="C20" s="48" t="s">
        <v>32</v>
      </c>
      <c r="D20" s="48" t="s">
        <v>71</v>
      </c>
      <c r="E20" s="49" t="s">
        <v>163</v>
      </c>
    </row>
    <row r="21" spans="3:5" ht="15.95" customHeight="1">
      <c r="C21" s="48" t="s">
        <v>33</v>
      </c>
      <c r="D21" s="48" t="s">
        <v>72</v>
      </c>
      <c r="E21" s="49" t="s">
        <v>163</v>
      </c>
    </row>
    <row r="22" spans="3:5" ht="15.95" customHeight="1">
      <c r="C22" s="48" t="s">
        <v>34</v>
      </c>
      <c r="D22" s="48" t="s">
        <v>73</v>
      </c>
      <c r="E22" s="49" t="s">
        <v>163</v>
      </c>
    </row>
    <row r="23" spans="3:5" ht="15.95" customHeight="1">
      <c r="C23" s="48" t="s">
        <v>35</v>
      </c>
      <c r="D23" s="48" t="s">
        <v>74</v>
      </c>
      <c r="E23" s="49" t="s">
        <v>163</v>
      </c>
    </row>
    <row r="24" spans="3:5" ht="15.95" customHeight="1">
      <c r="C24" s="48" t="s">
        <v>36</v>
      </c>
      <c r="D24" s="48" t="s">
        <v>75</v>
      </c>
      <c r="E24" s="49" t="s">
        <v>163</v>
      </c>
    </row>
    <row r="25" spans="3:5" ht="15.95" customHeight="1">
      <c r="C25" s="48" t="s">
        <v>37</v>
      </c>
      <c r="D25" s="48" t="s">
        <v>76</v>
      </c>
      <c r="E25" s="49" t="s">
        <v>163</v>
      </c>
    </row>
    <row r="26" spans="3:5" ht="15.95" customHeight="1">
      <c r="C26" s="48" t="s">
        <v>38</v>
      </c>
      <c r="D26" s="48" t="s">
        <v>77</v>
      </c>
      <c r="E26" s="49" t="s">
        <v>163</v>
      </c>
    </row>
    <row r="27" spans="3:5" ht="15.95" customHeight="1">
      <c r="C27" s="48" t="s">
        <v>0</v>
      </c>
      <c r="D27" s="48" t="s">
        <v>39</v>
      </c>
      <c r="E27" s="49" t="s">
        <v>163</v>
      </c>
    </row>
    <row r="28" spans="3:5" ht="15.95" customHeight="1">
      <c r="C28" s="48" t="s">
        <v>1</v>
      </c>
      <c r="D28" s="48" t="s">
        <v>40</v>
      </c>
      <c r="E28" s="49" t="s">
        <v>163</v>
      </c>
    </row>
    <row r="29" spans="3:5" ht="15.95" customHeight="1">
      <c r="C29" s="48" t="s">
        <v>3</v>
      </c>
      <c r="D29" s="48" t="s">
        <v>42</v>
      </c>
      <c r="E29" s="49" t="s">
        <v>165</v>
      </c>
    </row>
    <row r="30" spans="3:5" ht="15.95" customHeight="1">
      <c r="C30" s="48" t="s">
        <v>4</v>
      </c>
      <c r="D30" s="48" t="s">
        <v>43</v>
      </c>
      <c r="E30" s="49" t="s">
        <v>163</v>
      </c>
    </row>
    <row r="31" spans="3:5" ht="15.95" customHeight="1">
      <c r="C31" s="48" t="s">
        <v>92</v>
      </c>
      <c r="D31" s="48" t="s">
        <v>98</v>
      </c>
      <c r="E31" s="49" t="s">
        <v>165</v>
      </c>
    </row>
    <row r="32" spans="3:5" ht="15.95" customHeight="1">
      <c r="C32" s="48" t="s">
        <v>93</v>
      </c>
      <c r="D32" s="48" t="s">
        <v>99</v>
      </c>
      <c r="E32" s="49" t="s">
        <v>165</v>
      </c>
    </row>
    <row r="33" spans="3:5" ht="15.95" customHeight="1">
      <c r="C33" s="48" t="s">
        <v>94</v>
      </c>
      <c r="D33" s="48" t="s">
        <v>100</v>
      </c>
      <c r="E33" s="49" t="s">
        <v>165</v>
      </c>
    </row>
    <row r="34" spans="3:5" ht="15.95" customHeight="1">
      <c r="C34" s="48" t="s">
        <v>190</v>
      </c>
      <c r="D34" s="48" t="s">
        <v>193</v>
      </c>
      <c r="E34" s="49" t="s">
        <v>163</v>
      </c>
    </row>
    <row r="35" spans="3:5" ht="15.95" customHeight="1">
      <c r="C35" s="48" t="s">
        <v>191</v>
      </c>
      <c r="D35" s="48" t="s">
        <v>194</v>
      </c>
      <c r="E35" s="49" t="s">
        <v>163</v>
      </c>
    </row>
    <row r="36" spans="3:5" ht="15.95" customHeight="1">
      <c r="C36" s="48" t="s">
        <v>192</v>
      </c>
      <c r="D36" s="48" t="s">
        <v>195</v>
      </c>
      <c r="E36" s="49" t="s">
        <v>163</v>
      </c>
    </row>
    <row r="37" spans="3:5" ht="15.95" customHeight="1">
      <c r="C37" s="48" t="s">
        <v>95</v>
      </c>
      <c r="D37" s="48" t="s">
        <v>101</v>
      </c>
      <c r="E37" s="49" t="s">
        <v>165</v>
      </c>
    </row>
    <row r="38" spans="3:5" ht="15.95" customHeight="1">
      <c r="C38" s="48" t="s">
        <v>96</v>
      </c>
      <c r="D38" s="48" t="s">
        <v>102</v>
      </c>
      <c r="E38" s="49" t="s">
        <v>165</v>
      </c>
    </row>
    <row r="39" spans="3:5" ht="15.95" customHeight="1">
      <c r="C39" s="48" t="s">
        <v>97</v>
      </c>
      <c r="D39" s="48" t="s">
        <v>103</v>
      </c>
      <c r="E39" s="49" t="s">
        <v>165</v>
      </c>
    </row>
    <row r="40" spans="3:5" ht="15.95" customHeight="1">
      <c r="C40" s="48" t="s">
        <v>25</v>
      </c>
      <c r="D40" s="48" t="s">
        <v>64</v>
      </c>
      <c r="E40" s="49" t="s">
        <v>163</v>
      </c>
    </row>
    <row r="41" spans="3:5" ht="15.95" customHeight="1">
      <c r="C41" s="48" t="s">
        <v>26</v>
      </c>
      <c r="D41" s="48" t="s">
        <v>65</v>
      </c>
      <c r="E41" s="49" t="s">
        <v>163</v>
      </c>
    </row>
    <row r="42" spans="3:5" ht="15.95" customHeight="1">
      <c r="C42" s="48" t="s">
        <v>27</v>
      </c>
      <c r="D42" s="48" t="s">
        <v>66</v>
      </c>
      <c r="E42" s="49" t="s">
        <v>163</v>
      </c>
    </row>
    <row r="43" spans="3:5" ht="15.95" customHeight="1">
      <c r="C43" s="48" t="s">
        <v>28</v>
      </c>
      <c r="D43" s="48" t="s">
        <v>67</v>
      </c>
      <c r="E43" s="49" t="s">
        <v>163</v>
      </c>
    </row>
    <row r="44" spans="3:5" ht="15.95" customHeight="1">
      <c r="C44" s="48" t="s">
        <v>29</v>
      </c>
      <c r="D44" s="48" t="s">
        <v>68</v>
      </c>
      <c r="E44" s="49" t="s">
        <v>163</v>
      </c>
    </row>
    <row r="45" spans="3:5" ht="15.95" customHeight="1">
      <c r="C45" s="48" t="s">
        <v>30</v>
      </c>
      <c r="D45" s="48" t="s">
        <v>69</v>
      </c>
      <c r="E45" s="49" t="s">
        <v>163</v>
      </c>
    </row>
    <row r="46" spans="3:5" ht="15.95" customHeight="1">
      <c r="C46" s="48" t="s">
        <v>5</v>
      </c>
      <c r="D46" s="48" t="s">
        <v>44</v>
      </c>
      <c r="E46" s="49" t="s">
        <v>163</v>
      </c>
    </row>
    <row r="47" spans="3:5" ht="15.95" customHeight="1">
      <c r="C47" s="48" t="s">
        <v>6</v>
      </c>
      <c r="D47" s="48" t="s">
        <v>45</v>
      </c>
      <c r="E47" s="49" t="s">
        <v>163</v>
      </c>
    </row>
    <row r="48" spans="3:5" ht="15.95" customHeight="1">
      <c r="C48" s="48" t="s">
        <v>7</v>
      </c>
      <c r="D48" s="48" t="s">
        <v>46</v>
      </c>
      <c r="E48" s="49" t="s">
        <v>163</v>
      </c>
    </row>
    <row r="49" spans="3:5" ht="15.95" customHeight="1">
      <c r="C49" s="48" t="s">
        <v>8</v>
      </c>
      <c r="D49" s="48" t="s">
        <v>47</v>
      </c>
      <c r="E49" s="49" t="s">
        <v>163</v>
      </c>
    </row>
    <row r="50" spans="3:5" ht="15.95" customHeight="1">
      <c r="C50" s="48" t="s">
        <v>9</v>
      </c>
      <c r="D50" s="48" t="s">
        <v>48</v>
      </c>
      <c r="E50" s="49" t="s">
        <v>163</v>
      </c>
    </row>
    <row r="51" spans="3:5" ht="15.95" customHeight="1">
      <c r="C51" s="48" t="s">
        <v>10</v>
      </c>
      <c r="D51" s="48" t="s">
        <v>49</v>
      </c>
      <c r="E51" s="49" t="s">
        <v>163</v>
      </c>
    </row>
    <row r="52" spans="3:5" ht="15.95" customHeight="1">
      <c r="C52" s="48" t="s">
        <v>11</v>
      </c>
      <c r="D52" s="48" t="s">
        <v>50</v>
      </c>
      <c r="E52" s="49" t="s">
        <v>163</v>
      </c>
    </row>
    <row r="53" spans="3:5" ht="15.95" customHeight="1">
      <c r="C53" s="48" t="s">
        <v>12</v>
      </c>
      <c r="D53" s="48" t="s">
        <v>51</v>
      </c>
      <c r="E53" s="49" t="s">
        <v>163</v>
      </c>
    </row>
    <row r="54" spans="3:5" ht="15.95" customHeight="1">
      <c r="C54" s="48" t="s">
        <v>13</v>
      </c>
      <c r="D54" s="48" t="s">
        <v>52</v>
      </c>
      <c r="E54" s="49" t="s">
        <v>163</v>
      </c>
    </row>
    <row r="55" spans="3:5" ht="15.95" customHeight="1">
      <c r="C55" s="48" t="s">
        <v>14</v>
      </c>
      <c r="D55" s="48" t="s">
        <v>53</v>
      </c>
      <c r="E55" s="49" t="s">
        <v>163</v>
      </c>
    </row>
    <row r="56" spans="3:5" ht="15.95" customHeight="1">
      <c r="C56" s="48" t="s">
        <v>15</v>
      </c>
      <c r="D56" s="48" t="s">
        <v>54</v>
      </c>
      <c r="E56" s="49" t="s">
        <v>163</v>
      </c>
    </row>
    <row r="57" spans="3:5" ht="15.95" customHeight="1">
      <c r="C57" s="48" t="s">
        <v>16</v>
      </c>
      <c r="D57" s="48" t="s">
        <v>55</v>
      </c>
      <c r="E57" s="49" t="s">
        <v>163</v>
      </c>
    </row>
    <row r="58" spans="3:5" ht="15.95" customHeight="1">
      <c r="C58" s="48" t="s">
        <v>17</v>
      </c>
      <c r="D58" s="48" t="s">
        <v>56</v>
      </c>
      <c r="E58" s="49" t="s">
        <v>163</v>
      </c>
    </row>
    <row r="59" spans="3:5" ht="15.95" customHeight="1">
      <c r="C59" s="48" t="s">
        <v>18</v>
      </c>
      <c r="D59" s="48" t="s">
        <v>57</v>
      </c>
      <c r="E59" s="49" t="s">
        <v>163</v>
      </c>
    </row>
    <row r="60" spans="3:5" ht="15.95" customHeight="1">
      <c r="C60" s="48" t="s">
        <v>19</v>
      </c>
      <c r="D60" s="48" t="s">
        <v>58</v>
      </c>
      <c r="E60" s="49" t="s">
        <v>163</v>
      </c>
    </row>
    <row r="61" spans="3:5" ht="15.95" customHeight="1">
      <c r="C61" s="48" t="s">
        <v>20</v>
      </c>
      <c r="D61" s="48" t="s">
        <v>59</v>
      </c>
      <c r="E61" s="49" t="s">
        <v>163</v>
      </c>
    </row>
    <row r="62" spans="3:5" ht="15.95" customHeight="1">
      <c r="C62" s="48" t="s">
        <v>21</v>
      </c>
      <c r="D62" s="48" t="s">
        <v>60</v>
      </c>
      <c r="E62" s="49" t="s">
        <v>163</v>
      </c>
    </row>
    <row r="63" spans="3:5" ht="15.95" customHeight="1">
      <c r="C63" s="48" t="s">
        <v>22</v>
      </c>
      <c r="D63" s="48" t="s">
        <v>61</v>
      </c>
      <c r="E63" s="49" t="s">
        <v>163</v>
      </c>
    </row>
    <row r="64" spans="3:5" ht="15.95" customHeight="1">
      <c r="C64" s="48" t="s">
        <v>23</v>
      </c>
      <c r="D64" s="48" t="s">
        <v>62</v>
      </c>
      <c r="E64" s="49" t="s">
        <v>163</v>
      </c>
    </row>
    <row r="65" spans="3:5" ht="15.95" customHeight="1">
      <c r="C65" s="48" t="s">
        <v>24</v>
      </c>
      <c r="D65" s="48" t="s">
        <v>63</v>
      </c>
      <c r="E65" s="49" t="s">
        <v>163</v>
      </c>
    </row>
    <row r="66" spans="3:5" ht="15.95" customHeight="1">
      <c r="C66" s="48" t="s">
        <v>84</v>
      </c>
      <c r="D66" s="48" t="s">
        <v>91</v>
      </c>
      <c r="E66" s="49" t="s">
        <v>163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8</vt:i4>
      </vt:variant>
    </vt:vector>
  </HeadingPairs>
  <TitlesOfParts>
    <vt:vector size="20" baseType="lpstr">
      <vt:lpstr>1.0</vt:lpstr>
      <vt:lpstr>1.1</vt:lpstr>
      <vt:lpstr>1.2</vt:lpstr>
      <vt:lpstr>1.3</vt:lpstr>
      <vt:lpstr>1.4</vt:lpstr>
      <vt:lpstr>2.1</vt:lpstr>
      <vt:lpstr>Auxiliares &gt;&gt;&gt;&gt;</vt:lpstr>
      <vt:lpstr>Aux1</vt:lpstr>
      <vt:lpstr>Label Indicadores</vt:lpstr>
      <vt:lpstr>Saídas &gt;&gt;&gt;&gt;</vt:lpstr>
      <vt:lpstr>REDUCA</vt:lpstr>
      <vt:lpstr>REDUCAN</vt:lpstr>
      <vt:lpstr>'1.0'!Area_de_impressao</vt:lpstr>
      <vt:lpstr>'1.1'!Area_de_impressao</vt:lpstr>
      <vt:lpstr>'1.2'!Area_de_impressao</vt:lpstr>
      <vt:lpstr>'1.3'!Area_de_impressao</vt:lpstr>
      <vt:lpstr>'1.4'!Area_de_impressao</vt:lpstr>
      <vt:lpstr>'Aux1'!Area_de_impressao</vt:lpstr>
      <vt:lpstr>REDUCA</vt:lpstr>
      <vt:lpstr>REDUCAN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Franco</dc:creator>
  <cp:lastModifiedBy>SEBRAE</cp:lastModifiedBy>
  <dcterms:created xsi:type="dcterms:W3CDTF">2012-09-24T23:19:19Z</dcterms:created>
  <dcterms:modified xsi:type="dcterms:W3CDTF">2013-08-16T22:17:08Z</dcterms:modified>
</cp:coreProperties>
</file>